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745" windowWidth="13695" windowHeight="6135" activeTab="2"/>
  </bookViews>
  <sheets>
    <sheet name="WORKSHEET" sheetId="2" r:id="rId1"/>
    <sheet name="BUDGET" sheetId="1" r:id="rId2"/>
    <sheet name="TECH FEES" sheetId="7" r:id="rId3"/>
    <sheet name="STATEMENT" sheetId="3" r:id="rId4"/>
    <sheet name="FINANCIAL ACTIVITY" sheetId="6" r:id="rId5"/>
    <sheet name="COST RATIO" sheetId="5" r:id="rId6"/>
  </sheets>
  <definedNames>
    <definedName name="_xlnm.Print_Area" localSheetId="1">BUDGET!$A$1:$AL$95</definedName>
    <definedName name="_xlnm.Print_Area" localSheetId="5">'COST RATIO'!$B$1:$G$21</definedName>
    <definedName name="_xlnm.Print_Area" localSheetId="3">STATEMENT!$A$1:$AL$55</definedName>
    <definedName name="_xlnm.Print_Area" localSheetId="0">WORKSHEET!$A$1:$AL$329</definedName>
  </definedNames>
  <calcPr calcId="145621"/>
</workbook>
</file>

<file path=xl/calcChain.xml><?xml version="1.0" encoding="utf-8"?>
<calcChain xmlns="http://schemas.openxmlformats.org/spreadsheetml/2006/main">
  <c r="G30" i="7" l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AC177" i="2" l="1"/>
  <c r="AC179" i="2"/>
  <c r="AC178" i="2"/>
  <c r="AC127" i="2"/>
  <c r="AH5" i="1"/>
  <c r="AC203" i="2"/>
  <c r="AC202" i="2"/>
  <c r="AC201" i="2"/>
  <c r="AC200" i="2"/>
  <c r="AC116" i="2"/>
  <c r="AC176" i="2"/>
  <c r="AC175" i="2"/>
  <c r="AC174" i="2"/>
  <c r="AC173" i="2"/>
  <c r="AC172" i="2"/>
  <c r="AC153" i="2"/>
  <c r="AC152" i="2"/>
  <c r="AC117" i="2"/>
  <c r="AC36" i="2"/>
  <c r="AC35" i="2"/>
  <c r="C14" i="5"/>
  <c r="C13" i="5"/>
  <c r="AI21" i="1"/>
  <c r="Y29" i="2"/>
  <c r="Y28" i="2"/>
  <c r="Y27" i="2"/>
  <c r="Y26" i="2"/>
  <c r="Y22" i="2"/>
  <c r="Y21" i="2"/>
  <c r="Y20" i="2"/>
  <c r="Y19" i="2"/>
  <c r="Y15" i="2"/>
  <c r="Y14" i="2"/>
  <c r="Y13" i="2"/>
  <c r="Y12" i="2"/>
  <c r="X50" i="3"/>
  <c r="S50" i="3"/>
  <c r="N50" i="3"/>
  <c r="X25" i="3"/>
  <c r="X51" i="3"/>
  <c r="X52" i="3"/>
  <c r="S25" i="3"/>
  <c r="S51" i="3"/>
  <c r="N25" i="3"/>
  <c r="N51" i="3"/>
  <c r="N52" i="3"/>
  <c r="AI181" i="2"/>
  <c r="AI191" i="2"/>
  <c r="AI196" i="2"/>
  <c r="AI65" i="1"/>
  <c r="AI210" i="2"/>
  <c r="AI66" i="1"/>
  <c r="AI157" i="2"/>
  <c r="AI62" i="1"/>
  <c r="AI148" i="2"/>
  <c r="AI139" i="2"/>
  <c r="AI60" i="1"/>
  <c r="AI131" i="2"/>
  <c r="AI59" i="1"/>
  <c r="AI118" i="2"/>
  <c r="AI58" i="1"/>
  <c r="AI322" i="2"/>
  <c r="AI315" i="2"/>
  <c r="AI78" i="1"/>
  <c r="AI311" i="2"/>
  <c r="AI77" i="1"/>
  <c r="AI306" i="2"/>
  <c r="AI76" i="1"/>
  <c r="AI300" i="2"/>
  <c r="AC191" i="2"/>
  <c r="AC64" i="1"/>
  <c r="AC196" i="2"/>
  <c r="AC65" i="1"/>
  <c r="AC210" i="2"/>
  <c r="AC66" i="1"/>
  <c r="AC157" i="2"/>
  <c r="AC62" i="1"/>
  <c r="AC148" i="2"/>
  <c r="AC61" i="1"/>
  <c r="AC139" i="2"/>
  <c r="AC60" i="1"/>
  <c r="AC131" i="2"/>
  <c r="AC59" i="1"/>
  <c r="AC118" i="2"/>
  <c r="AC58" i="1"/>
  <c r="AC322" i="2"/>
  <c r="AC79" i="1"/>
  <c r="AC315" i="2"/>
  <c r="AC78" i="1"/>
  <c r="AC311" i="2"/>
  <c r="AC77" i="1"/>
  <c r="AC306" i="2"/>
  <c r="AC76" i="1"/>
  <c r="AC300" i="2"/>
  <c r="AC75" i="1"/>
  <c r="W181" i="2"/>
  <c r="W191" i="2"/>
  <c r="W196" i="2"/>
  <c r="W65" i="1"/>
  <c r="W210" i="2"/>
  <c r="W66" i="1"/>
  <c r="W157" i="2"/>
  <c r="W62" i="1"/>
  <c r="W148" i="2"/>
  <c r="W139" i="2"/>
  <c r="W60" i="1"/>
  <c r="W131" i="2"/>
  <c r="W59" i="1"/>
  <c r="W118" i="2"/>
  <c r="W58" i="1"/>
  <c r="W322" i="2"/>
  <c r="W315" i="2"/>
  <c r="W78" i="1"/>
  <c r="W311" i="2"/>
  <c r="W77" i="1"/>
  <c r="W306" i="2"/>
  <c r="W76" i="1"/>
  <c r="W300" i="2"/>
  <c r="AI70" i="2"/>
  <c r="AI34" i="1"/>
  <c r="AI81" i="2"/>
  <c r="AI36" i="1"/>
  <c r="AC70" i="2"/>
  <c r="AC34" i="1"/>
  <c r="AC81" i="2"/>
  <c r="AC36" i="1"/>
  <c r="W70" i="2"/>
  <c r="W34" i="1"/>
  <c r="W81" i="2"/>
  <c r="W49" i="2"/>
  <c r="W32" i="1"/>
  <c r="W56" i="2"/>
  <c r="W33" i="1"/>
  <c r="W42" i="2"/>
  <c r="W31" i="1"/>
  <c r="BS38" i="6"/>
  <c r="AE38" i="6"/>
  <c r="BS39" i="6"/>
  <c r="BS40" i="6"/>
  <c r="BT43" i="6"/>
  <c r="BM21" i="6"/>
  <c r="BM20" i="6"/>
  <c r="BB22" i="6"/>
  <c r="AQ22" i="6"/>
  <c r="BF15" i="6"/>
  <c r="Y23" i="6"/>
  <c r="Y25" i="6"/>
  <c r="AU13" i="6"/>
  <c r="AJ13" i="6"/>
  <c r="AC220" i="2"/>
  <c r="AC67" i="1"/>
  <c r="AC235" i="2"/>
  <c r="AC68" i="1"/>
  <c r="AC242" i="2"/>
  <c r="AC69" i="1"/>
  <c r="AC253" i="2"/>
  <c r="AC70" i="1"/>
  <c r="AC260" i="2"/>
  <c r="AC269" i="2"/>
  <c r="AC72" i="1"/>
  <c r="AC275" i="2"/>
  <c r="AC73" i="1"/>
  <c r="AC292" i="2"/>
  <c r="AC74" i="1"/>
  <c r="AI103" i="2"/>
  <c r="AI40" i="1"/>
  <c r="AC37" i="2"/>
  <c r="AC30" i="1"/>
  <c r="AC87" i="2"/>
  <c r="AC37" i="1"/>
  <c r="AC93" i="2"/>
  <c r="AC38" i="1"/>
  <c r="AC98" i="2"/>
  <c r="AC39" i="1"/>
  <c r="AC103" i="2"/>
  <c r="AC40" i="1"/>
  <c r="W220" i="2"/>
  <c r="W235" i="2"/>
  <c r="W68" i="1"/>
  <c r="W242" i="2"/>
  <c r="W69" i="1"/>
  <c r="W253" i="2"/>
  <c r="W260" i="2"/>
  <c r="W269" i="2"/>
  <c r="W72" i="1"/>
  <c r="W275" i="2"/>
  <c r="W73" i="1"/>
  <c r="W292" i="2"/>
  <c r="AC17" i="3"/>
  <c r="AC28" i="3"/>
  <c r="AI37" i="2"/>
  <c r="AI30" i="1"/>
  <c r="Y11" i="2"/>
  <c r="S23" i="1" s="1"/>
  <c r="Y18" i="2"/>
  <c r="Y25" i="2"/>
  <c r="AI87" i="2"/>
  <c r="AI37" i="1"/>
  <c r="AI93" i="2"/>
  <c r="AI38" i="1"/>
  <c r="AI98" i="2"/>
  <c r="AI39" i="1"/>
  <c r="W37" i="2"/>
  <c r="W87" i="2"/>
  <c r="W37" i="1"/>
  <c r="W93" i="2"/>
  <c r="W38" i="1"/>
  <c r="W98" i="2"/>
  <c r="W39" i="1"/>
  <c r="W103" i="2"/>
  <c r="W40" i="1"/>
  <c r="AI220" i="2"/>
  <c r="AH37" i="3"/>
  <c r="AI235" i="2"/>
  <c r="AI68" i="1"/>
  <c r="AI242" i="2"/>
  <c r="AI253" i="2"/>
  <c r="AI70" i="1"/>
  <c r="AI260" i="2"/>
  <c r="AH41" i="3"/>
  <c r="AI269" i="2"/>
  <c r="AI72" i="1"/>
  <c r="AI275" i="2"/>
  <c r="AI73" i="1"/>
  <c r="AI292" i="2"/>
  <c r="AI74" i="1"/>
  <c r="AH19" i="3"/>
  <c r="AC19" i="3"/>
  <c r="W79" i="1"/>
  <c r="W75" i="1"/>
  <c r="W74" i="1"/>
  <c r="W71" i="1"/>
  <c r="W70" i="1"/>
  <c r="W67" i="1"/>
  <c r="W64" i="1"/>
  <c r="W63" i="1"/>
  <c r="W61" i="1"/>
  <c r="W36" i="1"/>
  <c r="AC15" i="3"/>
  <c r="AC16" i="3"/>
  <c r="AC18" i="3"/>
  <c r="AC20" i="3"/>
  <c r="AC21" i="3"/>
  <c r="AC22" i="3"/>
  <c r="AC23" i="3"/>
  <c r="AC24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I61" i="1"/>
  <c r="AI63" i="1"/>
  <c r="AI64" i="1"/>
  <c r="AI67" i="1"/>
  <c r="AI69" i="1"/>
  <c r="AI75" i="1"/>
  <c r="AI79" i="1"/>
  <c r="Z25" i="1"/>
  <c r="AI19" i="1"/>
  <c r="AI13" i="1"/>
  <c r="D5" i="1"/>
  <c r="D5" i="3"/>
  <c r="AA9" i="3"/>
  <c r="W9" i="3"/>
  <c r="S9" i="3"/>
  <c r="O9" i="3"/>
  <c r="K9" i="3"/>
  <c r="G9" i="3"/>
  <c r="AE7" i="3"/>
  <c r="AA7" i="3"/>
  <c r="W7" i="3"/>
  <c r="S7" i="3"/>
  <c r="K7" i="3"/>
  <c r="AH31" i="3"/>
  <c r="AH33" i="3"/>
  <c r="AH34" i="3"/>
  <c r="AH35" i="3"/>
  <c r="AH36" i="3"/>
  <c r="AH39" i="3"/>
  <c r="AH45" i="3"/>
  <c r="AH49" i="3"/>
  <c r="W30" i="1"/>
  <c r="S52" i="3"/>
  <c r="AH43" i="3"/>
  <c r="AH24" i="3"/>
  <c r="AC46" i="2"/>
  <c r="AH23" i="3"/>
  <c r="AH22" i="3"/>
  <c r="AH21" i="3"/>
  <c r="AH20" i="3"/>
  <c r="AG25" i="1"/>
  <c r="AC55" i="2"/>
  <c r="AI48" i="2"/>
  <c r="AC48" i="2"/>
  <c r="AI54" i="2"/>
  <c r="AC54" i="2"/>
  <c r="AI47" i="2"/>
  <c r="AC47" i="2"/>
  <c r="AC53" i="2"/>
  <c r="AG23" i="1"/>
  <c r="AC52" i="2"/>
  <c r="AI45" i="2"/>
  <c r="AC45" i="2"/>
  <c r="AI41" i="2"/>
  <c r="AC41" i="2"/>
  <c r="AI40" i="2"/>
  <c r="AC40" i="2"/>
  <c r="S25" i="1"/>
  <c r="Z24" i="1"/>
  <c r="AI53" i="2"/>
  <c r="AG24" i="1"/>
  <c r="AI46" i="2"/>
  <c r="Z23" i="1"/>
  <c r="AH15" i="3"/>
  <c r="AH29" i="3"/>
  <c r="AH47" i="3"/>
  <c r="AI9" i="3"/>
  <c r="AI71" i="1"/>
  <c r="AC25" i="3"/>
  <c r="AC51" i="3"/>
  <c r="S24" i="1"/>
  <c r="AC50" i="3"/>
  <c r="BM22" i="6"/>
  <c r="W324" i="2"/>
  <c r="W328" i="2"/>
  <c r="AH48" i="3"/>
  <c r="AH46" i="3"/>
  <c r="AH44" i="3"/>
  <c r="AH42" i="3"/>
  <c r="AH40" i="3"/>
  <c r="AH38" i="3"/>
  <c r="AH32" i="3"/>
  <c r="AH30" i="3"/>
  <c r="AH28" i="3"/>
  <c r="AC71" i="1"/>
  <c r="AI324" i="2"/>
  <c r="AI328" i="2"/>
  <c r="AH51" i="3"/>
  <c r="W105" i="2"/>
  <c r="AI55" i="2"/>
  <c r="AI52" i="2"/>
  <c r="AC52" i="3"/>
  <c r="AC49" i="2"/>
  <c r="AC32" i="1"/>
  <c r="AC56" i="2"/>
  <c r="AC33" i="1"/>
  <c r="AI49" i="2"/>
  <c r="AI32" i="1"/>
  <c r="AI56" i="2"/>
  <c r="AI33" i="1"/>
  <c r="W80" i="1"/>
  <c r="AI80" i="1"/>
  <c r="W41" i="1"/>
  <c r="W327" i="2"/>
  <c r="AH17" i="3"/>
  <c r="AH18" i="3"/>
  <c r="W81" i="1"/>
  <c r="W82" i="1"/>
  <c r="V329" i="2"/>
  <c r="AC39" i="2" l="1"/>
  <c r="AC42" i="2" s="1"/>
  <c r="AC31" i="1" s="1"/>
  <c r="AI39" i="2"/>
  <c r="AI42" i="2" s="1"/>
  <c r="AH16" i="3" s="1"/>
  <c r="AH25" i="3" s="1"/>
  <c r="AC105" i="2"/>
  <c r="AI31" i="1"/>
  <c r="AC181" i="2"/>
  <c r="AC324" i="2" s="1"/>
  <c r="AC80" i="1" s="1"/>
  <c r="AI105" i="2" l="1"/>
  <c r="AI327" i="2" s="1"/>
  <c r="AH329" i="2" s="1"/>
  <c r="AC41" i="1"/>
  <c r="AC327" i="2"/>
  <c r="AC81" i="1" s="1"/>
  <c r="AC82" i="1" s="1"/>
  <c r="AC63" i="1"/>
  <c r="AH50" i="3"/>
  <c r="AH52" i="3" s="1"/>
  <c r="AC328" i="2"/>
  <c r="AI41" i="1" l="1"/>
  <c r="AI81" i="1"/>
  <c r="AI82" i="1" s="1"/>
  <c r="AB329" i="2"/>
</calcChain>
</file>

<file path=xl/sharedStrings.xml><?xml version="1.0" encoding="utf-8"?>
<sst xmlns="http://schemas.openxmlformats.org/spreadsheetml/2006/main" count="1353" uniqueCount="398">
  <si>
    <t>FLORIDA CONFERENCE OFFICE OF EDUCATION</t>
  </si>
  <si>
    <t>School</t>
  </si>
  <si>
    <t>Date</t>
  </si>
  <si>
    <t xml:space="preserve"> </t>
  </si>
  <si>
    <t>x</t>
  </si>
  <si>
    <t>10 Month</t>
  </si>
  <si>
    <t>12 Month</t>
  </si>
  <si>
    <t>PreK</t>
  </si>
  <si>
    <t>TOTAL PreK-10</t>
  </si>
  <si>
    <t>K-8</t>
  </si>
  <si>
    <t xml:space="preserve"> 9-10</t>
  </si>
  <si>
    <t>INCOME:</t>
  </si>
  <si>
    <t>Tuition:  PreK</t>
  </si>
  <si>
    <t>Students</t>
  </si>
  <si>
    <t>$</t>
  </si>
  <si>
    <t>Months</t>
  </si>
  <si>
    <t>Tuition:  K-8</t>
  </si>
  <si>
    <t>Tuition: 9-10</t>
  </si>
  <si>
    <t>Church Subsidy</t>
  </si>
  <si>
    <t>Other Income</t>
  </si>
  <si>
    <t>TOTAL INCOME FROM ALL SOURCES</t>
  </si>
  <si>
    <t>EXPENSES</t>
  </si>
  <si>
    <t>Textbooks &amp; Workbooks</t>
  </si>
  <si>
    <t>Instructional Supplies</t>
  </si>
  <si>
    <t>Playground Equipment</t>
  </si>
  <si>
    <t>Real Estate Taxes</t>
  </si>
  <si>
    <t>School Bus</t>
  </si>
  <si>
    <t>Bad and Doubtful Accounts</t>
  </si>
  <si>
    <t>TOTAL INCOME</t>
  </si>
  <si>
    <t>BALANCE</t>
  </si>
  <si>
    <t>BUDGET APPROVED BY SCHOOL BOARD:</t>
  </si>
  <si>
    <t>Date:</t>
  </si>
  <si>
    <t>Signature of Superintendent</t>
  </si>
  <si>
    <t>Printed Name of Superintendent</t>
  </si>
  <si>
    <t>Signature of Board Chair</t>
  </si>
  <si>
    <t>Printed Name of Board Chair</t>
  </si>
  <si>
    <t>INCOME</t>
  </si>
  <si>
    <t>FEES</t>
  </si>
  <si>
    <t>Total Fees</t>
  </si>
  <si>
    <t>CHURCH SUBSIDIES</t>
  </si>
  <si>
    <t>Total Subsidies</t>
  </si>
  <si>
    <t>SPECIAL SUBSIDIES</t>
  </si>
  <si>
    <t>Endowment Income</t>
  </si>
  <si>
    <t>Total Special Subsidies</t>
  </si>
  <si>
    <t>I-1</t>
  </si>
  <si>
    <t>I-2</t>
  </si>
  <si>
    <t>I-3</t>
  </si>
  <si>
    <t>I-4</t>
  </si>
  <si>
    <t>I-5</t>
  </si>
  <si>
    <t>Page 2</t>
  </si>
  <si>
    <t>E-1</t>
  </si>
  <si>
    <t>E-2</t>
  </si>
  <si>
    <t>Teacher Aide</t>
  </si>
  <si>
    <t>Janitor</t>
  </si>
  <si>
    <t>Treasurer</t>
  </si>
  <si>
    <t>Total Service Personnel Costs</t>
  </si>
  <si>
    <t>E-3</t>
  </si>
  <si>
    <t>E-4</t>
  </si>
  <si>
    <t>UTILITIES</t>
  </si>
  <si>
    <t>Telephone</t>
  </si>
  <si>
    <t>Gas/Oil</t>
  </si>
  <si>
    <t>Electricity</t>
  </si>
  <si>
    <t>Water</t>
  </si>
  <si>
    <t>Sewer</t>
  </si>
  <si>
    <t>Trash Pick-up</t>
  </si>
  <si>
    <t>Total Utilities</t>
  </si>
  <si>
    <t>E-5</t>
  </si>
  <si>
    <t>Textbooks</t>
  </si>
  <si>
    <t>Teaching Aids</t>
  </si>
  <si>
    <t>Copying</t>
  </si>
  <si>
    <t>E-6</t>
  </si>
  <si>
    <t>ADMINISTRATIVE OVERHEAD</t>
  </si>
  <si>
    <t>Office Supplies</t>
  </si>
  <si>
    <t>Professional Growth</t>
  </si>
  <si>
    <t>Total Administrative Overhead</t>
  </si>
  <si>
    <t>E-7</t>
  </si>
  <si>
    <t>LIBRARY/MEDIA</t>
  </si>
  <si>
    <t>E-8</t>
  </si>
  <si>
    <t>E-9</t>
  </si>
  <si>
    <t>FACILITIES/RENOVATION &amp; REPAIR</t>
  </si>
  <si>
    <t>Maintenance/Repair</t>
  </si>
  <si>
    <t>Capital Expenditures</t>
  </si>
  <si>
    <t>Total Facilities/Repair</t>
  </si>
  <si>
    <t>Page 3</t>
  </si>
  <si>
    <t>E-10</t>
  </si>
  <si>
    <t>E-11</t>
  </si>
  <si>
    <t>C-1</t>
  </si>
  <si>
    <t>SURPLUS/DEFICIT CALCULATIONS</t>
  </si>
  <si>
    <t>E-12</t>
  </si>
  <si>
    <t>I-6</t>
  </si>
  <si>
    <t>MONTH</t>
  </si>
  <si>
    <t>SCHOOL</t>
  </si>
  <si>
    <t>Enrollment:</t>
  </si>
  <si>
    <t>K</t>
  </si>
  <si>
    <t>I-7</t>
  </si>
  <si>
    <t>Tuition:  Grades 9-10</t>
  </si>
  <si>
    <t>Other Income:</t>
  </si>
  <si>
    <t>Total Income from ALL Sources</t>
  </si>
  <si>
    <t>OPERATIONS</t>
  </si>
  <si>
    <t>ACTUAL</t>
  </si>
  <si>
    <t>OVER</t>
  </si>
  <si>
    <t>(UNDER)</t>
  </si>
  <si>
    <t>EXPENSES:</t>
  </si>
  <si>
    <t>E-13</t>
  </si>
  <si>
    <t>E-14</t>
  </si>
  <si>
    <t>E-15</t>
  </si>
  <si>
    <t>E-16</t>
  </si>
  <si>
    <t>E-17</t>
  </si>
  <si>
    <t>E-18</t>
  </si>
  <si>
    <t>E-19</t>
  </si>
  <si>
    <t>E-20</t>
  </si>
  <si>
    <t>Utilities</t>
  </si>
  <si>
    <t>BALANCE (Net Increase or Decrease)</t>
  </si>
  <si>
    <t>Signature of School Treasurer</t>
  </si>
  <si>
    <t xml:space="preserve">Telephone </t>
  </si>
  <si>
    <t>Continued on Page 2</t>
  </si>
  <si>
    <t>Total Library/Media</t>
  </si>
  <si>
    <t>Total Fund-Raising/Other</t>
  </si>
  <si>
    <t>Administrative Overhead</t>
  </si>
  <si>
    <t>Library/Media</t>
  </si>
  <si>
    <t>Special Subsidies</t>
  </si>
  <si>
    <t>Constituent:  Grades 9-10</t>
  </si>
  <si>
    <t>Non-Constituent:  Grades 9-10</t>
  </si>
  <si>
    <t>TUITION:  Grades 9-10</t>
  </si>
  <si>
    <t>OTHER INCOME</t>
  </si>
  <si>
    <t>TEXTBOOKS &amp; WORKBOOKS</t>
  </si>
  <si>
    <t>Total Textbooks &amp; Workbooks</t>
  </si>
  <si>
    <t>INSTRUCTIONAL SUPPLIES</t>
  </si>
  <si>
    <t>Total Instructional Supplies</t>
  </si>
  <si>
    <t>PLAYGROUND EQUIPMENT</t>
  </si>
  <si>
    <t>Total Playground Equipment</t>
  </si>
  <si>
    <t xml:space="preserve">Other:  </t>
  </si>
  <si>
    <t>TELEPHONE</t>
  </si>
  <si>
    <t>Total Telephone</t>
  </si>
  <si>
    <t>Total Janitor Supplies</t>
  </si>
  <si>
    <t>REAL ESTATE TAXES</t>
  </si>
  <si>
    <t>Total Real Estate Taxes</t>
  </si>
  <si>
    <t>SCHOOL BUS</t>
  </si>
  <si>
    <t>Repair &amp; Maintenance</t>
  </si>
  <si>
    <t>Fuel</t>
  </si>
  <si>
    <t>Total School Bus</t>
  </si>
  <si>
    <t>BAD &amp; DOUBTFUL ACCOUNTS</t>
  </si>
  <si>
    <t>Total Bad &amp; Doubtful Accounts</t>
  </si>
  <si>
    <t>Total Prior Year's Debt</t>
  </si>
  <si>
    <t>Page 4</t>
  </si>
  <si>
    <t>CONSTITUENT TUITION</t>
  </si>
  <si>
    <t>NON-CONSTITUENT TUITION</t>
  </si>
  <si>
    <t>NON-SDA TUITION</t>
  </si>
  <si>
    <t>TUITION INCOME WORKSHEET:</t>
  </si>
  <si>
    <t>Non-Constituent:  Grades PreK-8</t>
  </si>
  <si>
    <t>Constituent:  Grades K-8</t>
  </si>
  <si>
    <t>Non-SDA:  Grades K-8</t>
  </si>
  <si>
    <t>TUITION:  Pre-Kindergarten</t>
  </si>
  <si>
    <t>Constituent:  Pre-Kindergarten</t>
  </si>
  <si>
    <t>Non-Constituent:  Pre-Kindergarten</t>
  </si>
  <si>
    <t>Non-SDA:  Pre-Kindergarten</t>
  </si>
  <si>
    <t>Total PreK Tuition</t>
  </si>
  <si>
    <t xml:space="preserve"> TUITION:  Grades K-8</t>
  </si>
  <si>
    <t>Total K-8 Tuition</t>
  </si>
  <si>
    <t>Total 9-10 Tuition</t>
  </si>
  <si>
    <t>I-8</t>
  </si>
  <si>
    <t>I-9</t>
  </si>
  <si>
    <t>Non-SDA:  Grades 9-10</t>
  </si>
  <si>
    <t>Total Teacher Charges</t>
  </si>
  <si>
    <t>Substitute Teachers</t>
  </si>
  <si>
    <t>Equipment</t>
  </si>
  <si>
    <t>TOTAL EXPENSE FROM ALL SOURCES</t>
  </si>
  <si>
    <t>Workbooks</t>
  </si>
  <si>
    <t>STUDENT RELATED</t>
  </si>
  <si>
    <t>Student Accident Insurance:</t>
  </si>
  <si>
    <t>Total Student Related</t>
  </si>
  <si>
    <t>Tuition:  Grades K-8</t>
  </si>
  <si>
    <t>Fund-Raising</t>
  </si>
  <si>
    <t>Additional School Staff</t>
  </si>
  <si>
    <t>Student Related</t>
  </si>
  <si>
    <t>Facilities Renovation/Repair</t>
  </si>
  <si>
    <t>Rate of Constituent Tuition for Grades:</t>
  </si>
  <si>
    <t>Rate of Non-Constituent Tuition For Grades:</t>
  </si>
  <si>
    <t>Rate of Non-SDA Tuition for Grades:</t>
  </si>
  <si>
    <t>Page 5</t>
  </si>
  <si>
    <t xml:space="preserve">per month for </t>
  </si>
  <si>
    <t>months</t>
  </si>
  <si>
    <t>for the year</t>
  </si>
  <si>
    <t>Budget</t>
  </si>
  <si>
    <t>Total Income Figures</t>
  </si>
  <si>
    <t>Tuition:  Pre-Kindergarten</t>
  </si>
  <si>
    <t>TOTAL Other INCOME</t>
  </si>
  <si>
    <t>Depreciation/Equipment Purchases</t>
  </si>
  <si>
    <t>DEPRECIATION/EQUIPMENT PURCHASES</t>
  </si>
  <si>
    <t>Total Depreciation/Equipment Purchases</t>
  </si>
  <si>
    <t>Teacher / Student Cost Ratio</t>
  </si>
  <si>
    <t>Tuition rate per year</t>
  </si>
  <si>
    <t>Number of teachers</t>
  </si>
  <si>
    <t>Tuition rate per Year</t>
  </si>
  <si>
    <t xml:space="preserve"># of students </t>
  </si>
  <si>
    <t>Tuition Income</t>
  </si>
  <si>
    <t>Total Teacher Expense</t>
  </si>
  <si>
    <t>Needed church subsidy for teachers</t>
  </si>
  <si>
    <t>Church subsidy per teacher</t>
  </si>
  <si>
    <t>Conference subsidy per teacher</t>
  </si>
  <si>
    <t>Total Subsidy Per Teacher</t>
  </si>
  <si>
    <r>
      <t>Minimum  #</t>
    </r>
    <r>
      <rPr>
        <b/>
        <sz val="10"/>
        <color indexed="53"/>
        <rFont val="Arial"/>
        <family val="2"/>
      </rPr>
      <t xml:space="preserve">  of students needed to pay teacher charge</t>
    </r>
  </si>
  <si>
    <t>MONTH OF</t>
  </si>
  <si>
    <t>FINANCIAL OBLIGATIONS</t>
  </si>
  <si>
    <t>Remaining</t>
  </si>
  <si>
    <t>To Whom</t>
  </si>
  <si>
    <t>Paid Out</t>
  </si>
  <si>
    <t>Amount</t>
  </si>
  <si>
    <t>Obligation At</t>
  </si>
  <si>
    <t>Type of Obligation</t>
  </si>
  <si>
    <t>Owed</t>
  </si>
  <si>
    <t>This Month</t>
  </si>
  <si>
    <t>Past Due</t>
  </si>
  <si>
    <t>End of Month</t>
  </si>
  <si>
    <t>Due</t>
  </si>
  <si>
    <t xml:space="preserve"> Total</t>
  </si>
  <si>
    <t>Liabilities Beginning of Year</t>
  </si>
  <si>
    <t>Increase (Decrease)</t>
  </si>
  <si>
    <t>BANK ACCOUNTS LISTING</t>
  </si>
  <si>
    <t>Type Of</t>
  </si>
  <si>
    <t>Net Increase</t>
  </si>
  <si>
    <t>Name of Bank</t>
  </si>
  <si>
    <t>Account</t>
  </si>
  <si>
    <t>Balance</t>
  </si>
  <si>
    <t>Income</t>
  </si>
  <si>
    <t>Expense</t>
  </si>
  <si>
    <t>(Decrease)</t>
  </si>
  <si>
    <t>Checking</t>
  </si>
  <si>
    <t>Actual</t>
  </si>
  <si>
    <t>Difference</t>
  </si>
  <si>
    <t>Total</t>
  </si>
  <si>
    <t>(Actual-Budget)</t>
  </si>
  <si>
    <t>(Budget-Actual)</t>
  </si>
  <si>
    <t>Cash Beginning of Year</t>
  </si>
  <si>
    <t>Amount Better</t>
  </si>
  <si>
    <t>(Worse) Than Budget</t>
  </si>
  <si>
    <t>AMOUNTS DUE TO THE SCHOOL</t>
  </si>
  <si>
    <t>Student Accounts:</t>
  </si>
  <si>
    <t>Subsidies and Other:</t>
  </si>
  <si>
    <t>Current Year:</t>
  </si>
  <si>
    <t>Less than 2 months past due</t>
  </si>
  <si>
    <t>Church or Organization</t>
  </si>
  <si>
    <t>More than 2 months past due</t>
  </si>
  <si>
    <t>Previous Years:</t>
  </si>
  <si>
    <t>Total Student Accounts Receivable</t>
  </si>
  <si>
    <t>Total Subsidies Receivable</t>
  </si>
  <si>
    <t>Total Amount Due to School</t>
  </si>
  <si>
    <t>Receivables Beginning of Year</t>
  </si>
  <si>
    <t>Financially stable schools have the student tuition pay for the teacher charges</t>
  </si>
  <si>
    <t>For Monthly School Board Use</t>
  </si>
  <si>
    <t>Year-to-date</t>
  </si>
  <si>
    <t>CURRENT</t>
  </si>
  <si>
    <t>YTD BUDGET</t>
  </si>
  <si>
    <t>Annual Bdgt.</t>
  </si>
  <si>
    <t>Fees:  Registration</t>
  </si>
  <si>
    <t>I-10</t>
  </si>
  <si>
    <t>Teacher Salaries Remittance</t>
  </si>
  <si>
    <t>Postage</t>
  </si>
  <si>
    <t>Insurance</t>
  </si>
  <si>
    <t>E-21</t>
  </si>
  <si>
    <t>E-22</t>
  </si>
  <si>
    <t>E-23</t>
  </si>
  <si>
    <t>Teacher Salary Remittance</t>
  </si>
  <si>
    <t>Distance Learning</t>
  </si>
  <si>
    <t>FOR OFFICE USE ONLY:  Budget approved by the Florida Conference Office of Education</t>
  </si>
  <si>
    <t>Florida Conference Office of Education</t>
  </si>
  <si>
    <t>Registration</t>
  </si>
  <si>
    <t>SCHOOL BUDGET WORKSHEET</t>
  </si>
  <si>
    <t>FUND-RAISING</t>
  </si>
  <si>
    <t>Bus Driver</t>
  </si>
  <si>
    <t>DISTANCE LEARNING</t>
  </si>
  <si>
    <t>Marketing</t>
  </si>
  <si>
    <t>Total Distance Learning</t>
  </si>
  <si>
    <t>POSTAGE</t>
  </si>
  <si>
    <t>Total Postage</t>
  </si>
  <si>
    <t>INSURANCE</t>
  </si>
  <si>
    <t>Total Insurance</t>
  </si>
  <si>
    <t>Mulch</t>
  </si>
  <si>
    <t>Cell Phone</t>
  </si>
  <si>
    <t>Maintenance Supplies</t>
  </si>
  <si>
    <t>Prepared by:</t>
  </si>
  <si>
    <r>
      <t>Less</t>
    </r>
    <r>
      <rPr>
        <sz val="10"/>
        <rFont val="Times New Roman"/>
        <family val="1"/>
      </rPr>
      <t>Total Expense Figures</t>
    </r>
  </si>
  <si>
    <t>Support Staff</t>
  </si>
  <si>
    <t>School Budget Worksheet</t>
  </si>
  <si>
    <t>Elementary and Intermediate School Financial Statement</t>
  </si>
  <si>
    <t>JANITORIAL SUPPLIES</t>
  </si>
  <si>
    <t>Janitorial Supplies</t>
  </si>
  <si>
    <t>FINANCIAL ACTIVITY SUMMARY YEAR-TO-DATE</t>
  </si>
  <si>
    <t>Family Discount</t>
  </si>
  <si>
    <t>On-time Discount</t>
  </si>
  <si>
    <t>Total Discounts</t>
  </si>
  <si>
    <t>I-11</t>
  </si>
  <si>
    <t>Discounts (On-time &amp; Family)</t>
  </si>
  <si>
    <t>Projected Surplus/(Deficit)</t>
  </si>
  <si>
    <t>LOAN PAYMENTS</t>
  </si>
  <si>
    <t>Loan Payments</t>
  </si>
  <si>
    <t>PRIOR YEAR'S DEBT TO CONFERENCE</t>
  </si>
  <si>
    <t>Total Loan Payments</t>
  </si>
  <si>
    <t>Prior Year's Debt to Conference</t>
  </si>
  <si>
    <t>Other Expenses:</t>
  </si>
  <si>
    <t>TOTAL EXPENSES</t>
  </si>
  <si>
    <t>OTHER EXPENSES</t>
  </si>
  <si>
    <t>Total Other Expenses</t>
  </si>
  <si>
    <r>
      <t>Total number of students PreK-10 from Budget Worksheet</t>
    </r>
    <r>
      <rPr>
        <sz val="10"/>
        <color indexed="10"/>
        <rFont val="Times New Roman"/>
        <family val="1"/>
      </rPr>
      <t xml:space="preserve"> (Must agree with Anticipated Enrollment above)</t>
    </r>
  </si>
  <si>
    <t>Year-to-Date</t>
  </si>
  <si>
    <t>StepUp K-8</t>
  </si>
  <si>
    <t>StepUp 9-10</t>
  </si>
  <si>
    <t>StepUp : Grades K-8</t>
  </si>
  <si>
    <t>StepUp Grades 9-10</t>
  </si>
  <si>
    <t>`</t>
  </si>
  <si>
    <t>Proposed</t>
  </si>
  <si>
    <t>Revised</t>
  </si>
  <si>
    <t>Secretary/Admin. Asst.</t>
  </si>
  <si>
    <t>Page 1</t>
  </si>
  <si>
    <t>TUITION</t>
  </si>
  <si>
    <t>OTHER</t>
  </si>
  <si>
    <t>``</t>
  </si>
  <si>
    <t>351 S. State Rd. 434</t>
  </si>
  <si>
    <t>Altamonte Springs, FL 32714</t>
  </si>
  <si>
    <t>TEACHER MONTHLY  REMITTANCE (COST PER TEACHER ONLY)</t>
  </si>
  <si>
    <t>ADDITIONAL LOCALLY FUNDED SCHOOL STAFF</t>
  </si>
  <si>
    <t>PreK-K $22 per student</t>
  </si>
  <si>
    <t>Gr.1-8(Inc9-10 IF no 11-12) $38 per student</t>
  </si>
  <si>
    <t>Mackin</t>
  </si>
  <si>
    <t>Grades 9-12 $90 per student</t>
  </si>
  <si>
    <t>$30 Accreditation Fee (If applicable)</t>
  </si>
  <si>
    <t>Proposed Number of Teachers:</t>
  </si>
  <si>
    <t>REVISED SCHOOL BUDGET</t>
  </si>
  <si>
    <t>PROPOSED Enrollment:</t>
  </si>
  <si>
    <t>Monthly Tuition</t>
  </si>
  <si>
    <t>Application</t>
  </si>
  <si>
    <t>Fees:  Registration/Application</t>
  </si>
  <si>
    <t xml:space="preserve">TUITION DISCOUNTS </t>
  </si>
  <si>
    <t>(Enter as a NEGATIVE number)</t>
  </si>
  <si>
    <t>X</t>
  </si>
  <si>
    <t>10 Months</t>
  </si>
  <si>
    <t>Conference Teacher Charges ONLY</t>
  </si>
  <si>
    <t>12 Months</t>
  </si>
  <si>
    <t>9-12</t>
  </si>
  <si>
    <t>Send one copy of approved budget to: George J. Carrazana at george.carrazana@floridaconference.com</t>
  </si>
  <si>
    <t>Property-----TBD</t>
  </si>
  <si>
    <t>Van/Bus-----TBD</t>
  </si>
  <si>
    <t>2018-2019</t>
  </si>
  <si>
    <t>Healthcare</t>
  </si>
  <si>
    <t xml:space="preserve">Annual Accreditation Fee $30 </t>
  </si>
  <si>
    <t xml:space="preserve">Learning A-Z Subscription </t>
  </si>
  <si>
    <t>2019-2020</t>
  </si>
  <si>
    <t xml:space="preserve">          Conference Teacher charge for 2019-2020 =  </t>
  </si>
  <si>
    <t>MAPS-WrAP Testing</t>
  </si>
  <si>
    <t>Optional: MAPS Grades K-2, 9-12</t>
  </si>
  <si>
    <t>Optional: MAPS Skills Grades K-12</t>
  </si>
  <si>
    <t>Lexia Grades Pre-K - 2</t>
  </si>
  <si>
    <t>DREAMBOX Grades K-8</t>
  </si>
  <si>
    <t>Diploma Covers Grade 8</t>
  </si>
  <si>
    <t>School Supplies Fee Grades K-8</t>
  </si>
  <si>
    <t>Liability Insurance $100 per student Appx.</t>
  </si>
  <si>
    <t>Reading Plus Program Grades 3-8</t>
  </si>
  <si>
    <t>Calculate Approximate 20% of gross wages for all Locally Funded Emp.</t>
  </si>
  <si>
    <t>2019-2020 REVISED SCHOOL BUDGET</t>
  </si>
  <si>
    <r>
      <t>Return to the Office of Education  by OCTOBER</t>
    </r>
    <r>
      <rPr>
        <b/>
        <sz val="14"/>
        <color indexed="10"/>
        <rFont val="Times New Roman"/>
        <family val="1"/>
      </rPr>
      <t xml:space="preserve"> 18, 2019</t>
    </r>
  </si>
  <si>
    <t>Revised Totals</t>
  </si>
  <si>
    <r>
      <t>Return to the Office of Education by OCTOBER</t>
    </r>
    <r>
      <rPr>
        <b/>
        <sz val="14"/>
        <color indexed="10"/>
        <rFont val="Times New Roman"/>
        <family val="1"/>
      </rPr>
      <t xml:space="preserve"> 18, 2019</t>
    </r>
  </si>
  <si>
    <t>Revised Number of Teachers:</t>
  </si>
  <si>
    <t>REVISED Enrollment:</t>
  </si>
  <si>
    <t>M365</t>
  </si>
  <si>
    <t>Adobe</t>
  </si>
  <si>
    <t>iBoss*</t>
  </si>
  <si>
    <t>MDM*</t>
  </si>
  <si>
    <t>Typesy*</t>
  </si>
  <si>
    <t>Adventist Christian Academy</t>
  </si>
  <si>
    <t>Beryl Wisdom Adventist School</t>
  </si>
  <si>
    <t>Deltona Adventist School</t>
  </si>
  <si>
    <t>East Pasco Adventist Academy</t>
  </si>
  <si>
    <t>Forest City Adventist School</t>
  </si>
  <si>
    <t>Forest Lake Academy</t>
  </si>
  <si>
    <t>Forest Lake Education Center</t>
  </si>
  <si>
    <t>Gateway Christian School</t>
  </si>
  <si>
    <t>Greater Miami Adventist Academy</t>
  </si>
  <si>
    <t>Gulfcoast SDA Elementary School</t>
  </si>
  <si>
    <t>Indigo Christian Jr. Academy</t>
  </si>
  <si>
    <t>Jacksonville Adventist Academy</t>
  </si>
  <si>
    <t>James E Sampson Memorial SDA School</t>
  </si>
  <si>
    <t>Living Springs SDA Academy</t>
  </si>
  <si>
    <t>Miami Springs Adventist School</t>
  </si>
  <si>
    <t>Naples Adventist Christian School</t>
  </si>
  <si>
    <t>North Tampa Christian Academy</t>
  </si>
  <si>
    <t>Okeechobee Adventist Christian School</t>
  </si>
  <si>
    <t>Orlando Junior Academy</t>
  </si>
  <si>
    <t>Osceola Adventist Christian School</t>
  </si>
  <si>
    <t>Port Charlotte Adventist School</t>
  </si>
  <si>
    <t>Sawgrass Adventist School</t>
  </si>
  <si>
    <t>Tallahassee Adventist Christian Academy</t>
  </si>
  <si>
    <t>Walker Memorial Academy</t>
  </si>
  <si>
    <t>West Coast Christian Academy</t>
  </si>
  <si>
    <t>West Palm Beach Junior Academy</t>
  </si>
  <si>
    <t>William A Kirlew Jr Academy</t>
  </si>
  <si>
    <t>Winter Haven Adventist Academy</t>
  </si>
  <si>
    <t>Z L Sung SDA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</si>
</sst>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;[Red]&quot;$&quot;#,##0"/>
    <numFmt numFmtId="167" formatCode="0_);\(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u/>
      <sz val="10"/>
      <color indexed="5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color indexed="53"/>
      <name val="Times New Roman"/>
      <family val="1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sz val="9"/>
      <name val="Times New Roman"/>
      <family val="1"/>
    </font>
    <font>
      <b/>
      <sz val="12"/>
      <color rgb="FF0070C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41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7" tint="0.59999389629810485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14" borderId="0" applyNumberFormat="0" applyBorder="0" applyAlignment="0" applyProtection="0"/>
  </cellStyleXfs>
  <cellXfs count="5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0" fontId="10" fillId="0" borderId="0" xfId="0" applyFont="1" applyBorder="1"/>
    <xf numFmtId="37" fontId="3" fillId="0" borderId="1" xfId="1" applyNumberFormat="1" applyFont="1" applyFill="1" applyBorder="1" applyAlignment="1" applyProtection="1">
      <alignment horizontal="center" vertical="center"/>
      <protection locked="0"/>
    </xf>
    <xf numFmtId="5" fontId="7" fillId="2" borderId="2" xfId="1" applyNumberFormat="1" applyFont="1" applyFill="1" applyBorder="1" applyAlignment="1" applyProtection="1">
      <alignment horizontal="center" vertical="center"/>
      <protection locked="0"/>
    </xf>
    <xf numFmtId="5" fontId="7" fillId="2" borderId="3" xfId="1" applyNumberFormat="1" applyFont="1" applyFill="1" applyBorder="1" applyAlignment="1" applyProtection="1">
      <alignment horizontal="center" vertical="center"/>
      <protection locked="0"/>
    </xf>
    <xf numFmtId="37" fontId="7" fillId="2" borderId="4" xfId="1" applyNumberFormat="1" applyFont="1" applyFill="1" applyBorder="1" applyAlignment="1" applyProtection="1">
      <alignment horizontal="center" vertical="center"/>
      <protection locked="0"/>
    </xf>
    <xf numFmtId="37" fontId="7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5" fontId="6" fillId="0" borderId="0" xfId="1" applyNumberFormat="1" applyFont="1" applyBorder="1" applyAlignment="1" applyProtection="1">
      <alignment horizontal="left"/>
    </xf>
    <xf numFmtId="44" fontId="2" fillId="0" borderId="0" xfId="1" applyProtection="1"/>
    <xf numFmtId="0" fontId="0" fillId="0" borderId="0" xfId="0" applyAlignment="1" applyProtection="1">
      <alignment horizontal="center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44" fontId="3" fillId="3" borderId="8" xfId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</xf>
    <xf numFmtId="44" fontId="2" fillId="3" borderId="12" xfId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6" fontId="0" fillId="0" borderId="0" xfId="0" applyNumberFormat="1" applyProtection="1"/>
    <xf numFmtId="0" fontId="3" fillId="2" borderId="6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6" fontId="0" fillId="4" borderId="2" xfId="0" applyNumberFormat="1" applyFill="1" applyBorder="1" applyAlignment="1" applyProtection="1">
      <alignment horizontal="center"/>
    </xf>
    <xf numFmtId="5" fontId="2" fillId="0" borderId="1" xfId="1" applyNumberFormat="1" applyFont="1" applyFill="1" applyBorder="1" applyAlignment="1" applyProtection="1">
      <alignment horizontal="center" vertical="center"/>
      <protection locked="0"/>
    </xf>
    <xf numFmtId="167" fontId="2" fillId="0" borderId="1" xfId="1" applyNumberFormat="1" applyFont="1" applyFill="1" applyBorder="1" applyAlignment="1" applyProtection="1">
      <alignment horizontal="center" vertical="center"/>
      <protection locked="0"/>
    </xf>
    <xf numFmtId="6" fontId="2" fillId="3" borderId="13" xfId="1" applyNumberFormat="1" applyFont="1" applyFill="1" applyBorder="1" applyAlignment="1" applyProtection="1">
      <alignment horizontal="center"/>
    </xf>
    <xf numFmtId="6" fontId="2" fillId="3" borderId="14" xfId="1" applyNumberFormat="1" applyFont="1" applyFill="1" applyBorder="1" applyAlignment="1" applyProtection="1">
      <alignment horizontal="center"/>
    </xf>
    <xf numFmtId="6" fontId="2" fillId="3" borderId="12" xfId="1" applyNumberFormat="1" applyFont="1" applyFill="1" applyBorder="1" applyAlignment="1" applyProtection="1">
      <alignment horizontal="center"/>
    </xf>
    <xf numFmtId="6" fontId="2" fillId="2" borderId="2" xfId="1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4" fillId="5" borderId="0" xfId="0" applyFont="1" applyFill="1" applyAlignment="1" applyProtection="1">
      <alignment horizontal="center"/>
    </xf>
    <xf numFmtId="0" fontId="18" fillId="5" borderId="0" xfId="0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4" fillId="5" borderId="0" xfId="0" applyFont="1" applyFill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0" xfId="0" applyFont="1" applyFill="1" applyProtection="1"/>
    <xf numFmtId="0" fontId="15" fillId="5" borderId="0" xfId="0" applyFont="1" applyFill="1"/>
    <xf numFmtId="0" fontId="15" fillId="5" borderId="0" xfId="0" applyFont="1" applyFill="1" applyBorder="1" applyProtection="1"/>
    <xf numFmtId="0" fontId="15" fillId="5" borderId="0" xfId="0" applyFont="1" applyFill="1" applyBorder="1"/>
    <xf numFmtId="166" fontId="15" fillId="5" borderId="0" xfId="0" applyNumberFormat="1" applyFont="1" applyFill="1" applyBorder="1" applyProtection="1"/>
    <xf numFmtId="4" fontId="15" fillId="5" borderId="0" xfId="0" applyNumberFormat="1" applyFont="1" applyFill="1" applyBorder="1"/>
    <xf numFmtId="0" fontId="15" fillId="0" borderId="0" xfId="0" applyFont="1" applyFill="1"/>
    <xf numFmtId="0" fontId="15" fillId="6" borderId="0" xfId="0" applyFont="1" applyFill="1" applyBorder="1" applyAlignment="1" applyProtection="1">
      <alignment horizontal="center" vertical="center"/>
    </xf>
    <xf numFmtId="0" fontId="19" fillId="5" borderId="0" xfId="0" applyFont="1" applyFill="1"/>
    <xf numFmtId="0" fontId="19" fillId="0" borderId="0" xfId="0" applyFont="1" applyFill="1"/>
    <xf numFmtId="0" fontId="14" fillId="5" borderId="0" xfId="0" applyFont="1" applyFill="1"/>
    <xf numFmtId="0" fontId="15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7" borderId="0" xfId="0" applyFont="1" applyFill="1" applyAlignment="1" applyProtection="1">
      <alignment horizontal="left"/>
    </xf>
    <xf numFmtId="0" fontId="15" fillId="8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horizontal="left" vertical="center"/>
    </xf>
    <xf numFmtId="0" fontId="15" fillId="6" borderId="0" xfId="0" applyFont="1" applyFill="1" applyAlignment="1" applyProtection="1">
      <alignment horizontal="center" vertical="center"/>
    </xf>
    <xf numFmtId="0" fontId="15" fillId="8" borderId="0" xfId="0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wrapText="1"/>
    </xf>
    <xf numFmtId="0" fontId="15" fillId="9" borderId="0" xfId="0" applyFont="1" applyFill="1" applyAlignment="1" applyProtection="1">
      <alignment horizontal="center"/>
    </xf>
    <xf numFmtId="0" fontId="24" fillId="9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left"/>
    </xf>
    <xf numFmtId="0" fontId="15" fillId="6" borderId="0" xfId="0" applyFont="1" applyFill="1" applyAlignment="1" applyProtection="1">
      <alignment horizontal="left"/>
    </xf>
    <xf numFmtId="0" fontId="15" fillId="6" borderId="0" xfId="0" applyFont="1" applyFill="1" applyAlignment="1" applyProtection="1">
      <alignment horizontal="left" vertical="center"/>
    </xf>
    <xf numFmtId="18" fontId="15" fillId="6" borderId="0" xfId="0" applyNumberFormat="1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left"/>
    </xf>
    <xf numFmtId="0" fontId="15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 vertical="center" wrapText="1"/>
    </xf>
    <xf numFmtId="49" fontId="15" fillId="6" borderId="0" xfId="0" applyNumberFormat="1" applyFont="1" applyFill="1" applyBorder="1" applyAlignment="1" applyProtection="1">
      <alignment horizontal="center" vertical="center" wrapText="1"/>
    </xf>
    <xf numFmtId="164" fontId="15" fillId="6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Alignment="1" applyProtection="1">
      <alignment horizontal="right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0" xfId="0" applyFont="1" applyFill="1" applyAlignment="1" applyProtection="1">
      <alignment horizontal="right"/>
    </xf>
    <xf numFmtId="165" fontId="15" fillId="6" borderId="0" xfId="0" applyNumberFormat="1" applyFont="1" applyFill="1" applyBorder="1" applyAlignment="1" applyProtection="1">
      <alignment horizontal="left" vertical="center"/>
    </xf>
    <xf numFmtId="0" fontId="24" fillId="6" borderId="0" xfId="0" applyFont="1" applyFill="1" applyAlignment="1" applyProtection="1">
      <alignment horizontal="left" vertical="center"/>
    </xf>
    <xf numFmtId="0" fontId="15" fillId="6" borderId="0" xfId="0" applyFont="1" applyFill="1"/>
    <xf numFmtId="0" fontId="15" fillId="6" borderId="0" xfId="0" applyFont="1" applyFill="1" applyBorder="1"/>
    <xf numFmtId="0" fontId="15" fillId="8" borderId="0" xfId="0" applyFont="1" applyFill="1" applyProtection="1"/>
    <xf numFmtId="49" fontId="9" fillId="5" borderId="0" xfId="0" applyNumberFormat="1" applyFont="1" applyFill="1"/>
    <xf numFmtId="49" fontId="10" fillId="5" borderId="0" xfId="0" applyNumberFormat="1" applyFont="1" applyFill="1"/>
    <xf numFmtId="0" fontId="10" fillId="5" borderId="0" xfId="0" applyFont="1" applyFill="1"/>
    <xf numFmtId="0" fontId="10" fillId="5" borderId="15" xfId="0" applyFont="1" applyFill="1" applyBorder="1"/>
    <xf numFmtId="0" fontId="10" fillId="5" borderId="16" xfId="0" applyFont="1" applyFill="1" applyBorder="1"/>
    <xf numFmtId="0" fontId="10" fillId="5" borderId="17" xfId="0" applyFont="1" applyFill="1" applyBorder="1"/>
    <xf numFmtId="0" fontId="10" fillId="5" borderId="18" xfId="0" applyFont="1" applyFill="1" applyBorder="1"/>
    <xf numFmtId="0" fontId="9" fillId="5" borderId="16" xfId="0" applyFont="1" applyFill="1" applyBorder="1"/>
    <xf numFmtId="0" fontId="10" fillId="5" borderId="19" xfId="0" applyFont="1" applyFill="1" applyBorder="1"/>
    <xf numFmtId="0" fontId="10" fillId="5" borderId="20" xfId="0" applyFont="1" applyFill="1" applyBorder="1"/>
    <xf numFmtId="0" fontId="10" fillId="5" borderId="0" xfId="0" applyFont="1" applyFill="1" applyBorder="1"/>
    <xf numFmtId="0" fontId="10" fillId="5" borderId="21" xfId="0" applyFont="1" applyFill="1" applyBorder="1"/>
    <xf numFmtId="0" fontId="9" fillId="5" borderId="20" xfId="0" applyFont="1" applyFill="1" applyBorder="1"/>
    <xf numFmtId="0" fontId="10" fillId="5" borderId="22" xfId="0" applyFont="1" applyFill="1" applyBorder="1"/>
    <xf numFmtId="0" fontId="10" fillId="5" borderId="23" xfId="0" applyFont="1" applyFill="1" applyBorder="1"/>
    <xf numFmtId="0" fontId="9" fillId="5" borderId="0" xfId="0" applyFont="1" applyFill="1" applyBorder="1"/>
    <xf numFmtId="0" fontId="9" fillId="5" borderId="17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0" fontId="9" fillId="5" borderId="26" xfId="0" applyFont="1" applyFill="1" applyBorder="1"/>
    <xf numFmtId="40" fontId="12" fillId="5" borderId="22" xfId="0" applyNumberFormat="1" applyFont="1" applyFill="1" applyBorder="1"/>
    <xf numFmtId="40" fontId="12" fillId="5" borderId="0" xfId="0" applyNumberFormat="1" applyFont="1" applyFill="1" applyBorder="1"/>
    <xf numFmtId="40" fontId="12" fillId="5" borderId="21" xfId="0" applyNumberFormat="1" applyFont="1" applyFill="1" applyBorder="1"/>
    <xf numFmtId="0" fontId="10" fillId="5" borderId="27" xfId="0" applyFont="1" applyFill="1" applyBorder="1"/>
    <xf numFmtId="0" fontId="10" fillId="5" borderId="28" xfId="0" applyFont="1" applyFill="1" applyBorder="1"/>
    <xf numFmtId="40" fontId="12" fillId="5" borderId="29" xfId="0" applyNumberFormat="1" applyFont="1" applyFill="1" applyBorder="1"/>
    <xf numFmtId="40" fontId="12" fillId="5" borderId="28" xfId="0" applyNumberFormat="1" applyFont="1" applyFill="1" applyBorder="1"/>
    <xf numFmtId="40" fontId="12" fillId="5" borderId="30" xfId="0" applyNumberFormat="1" applyFont="1" applyFill="1" applyBorder="1"/>
    <xf numFmtId="40" fontId="10" fillId="5" borderId="0" xfId="0" applyNumberFormat="1" applyFont="1" applyFill="1" applyBorder="1"/>
    <xf numFmtId="0" fontId="10" fillId="5" borderId="30" xfId="0" applyFont="1" applyFill="1" applyBorder="1"/>
    <xf numFmtId="0" fontId="10" fillId="5" borderId="31" xfId="0" applyFont="1" applyFill="1" applyBorder="1"/>
    <xf numFmtId="0" fontId="10" fillId="5" borderId="32" xfId="0" applyFont="1" applyFill="1" applyBorder="1"/>
    <xf numFmtId="0" fontId="10" fillId="5" borderId="33" xfId="0" applyFont="1" applyFill="1" applyBorder="1"/>
    <xf numFmtId="0" fontId="31" fillId="8" borderId="0" xfId="0" applyFont="1" applyFill="1" applyAlignment="1" applyProtection="1">
      <alignment horizontal="left" vertical="center"/>
    </xf>
    <xf numFmtId="0" fontId="31" fillId="8" borderId="0" xfId="0" applyFont="1" applyFill="1" applyAlignment="1" applyProtection="1">
      <alignment horizontal="center" vertical="center"/>
    </xf>
    <xf numFmtId="0" fontId="31" fillId="8" borderId="0" xfId="0" applyFont="1" applyFill="1" applyBorder="1" applyAlignment="1" applyProtection="1">
      <alignment horizontal="left" vertical="center"/>
    </xf>
    <xf numFmtId="0" fontId="31" fillId="8" borderId="0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22" fillId="0" borderId="0" xfId="0" applyFont="1" applyAlignment="1" applyProtection="1">
      <alignment horizontal="center"/>
    </xf>
    <xf numFmtId="0" fontId="15" fillId="0" borderId="0" xfId="0" applyFont="1" applyFill="1" applyProtection="1"/>
    <xf numFmtId="0" fontId="19" fillId="0" borderId="0" xfId="0" applyFont="1" applyFill="1" applyProtection="1"/>
    <xf numFmtId="49" fontId="15" fillId="0" borderId="0" xfId="0" applyNumberFormat="1" applyFont="1" applyFill="1" applyProtection="1"/>
    <xf numFmtId="38" fontId="15" fillId="8" borderId="0" xfId="0" applyNumberFormat="1" applyFont="1" applyFill="1" applyAlignment="1" applyProtection="1">
      <alignment horizontal="center" vertical="center"/>
    </xf>
    <xf numFmtId="38" fontId="15" fillId="8" borderId="0" xfId="0" applyNumberFormat="1" applyFont="1" applyFill="1" applyProtection="1"/>
    <xf numFmtId="38" fontId="15" fillId="8" borderId="0" xfId="0" applyNumberFormat="1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 wrapText="1"/>
      <protection locked="0"/>
    </xf>
    <xf numFmtId="38" fontId="15" fillId="8" borderId="0" xfId="0" applyNumberFormat="1" applyFont="1" applyFill="1" applyAlignment="1" applyProtection="1">
      <alignment horizontal="left" vertical="center"/>
    </xf>
    <xf numFmtId="38" fontId="15" fillId="5" borderId="0" xfId="0" applyNumberFormat="1" applyFont="1" applyFill="1" applyBorder="1" applyAlignment="1"/>
    <xf numFmtId="38" fontId="19" fillId="5" borderId="0" xfId="0" applyNumberFormat="1" applyFont="1" applyFill="1" applyBorder="1" applyAlignment="1" applyProtection="1"/>
    <xf numFmtId="38" fontId="15" fillId="5" borderId="0" xfId="0" applyNumberFormat="1" applyFont="1" applyFill="1" applyAlignment="1"/>
    <xf numFmtId="38" fontId="15" fillId="5" borderId="0" xfId="0" applyNumberFormat="1" applyFont="1" applyFill="1" applyAlignment="1" applyProtection="1"/>
    <xf numFmtId="38" fontId="15" fillId="5" borderId="0" xfId="0" applyNumberFormat="1" applyFont="1" applyFill="1" applyBorder="1" applyAlignment="1" applyProtection="1"/>
    <xf numFmtId="38" fontId="15" fillId="8" borderId="0" xfId="0" applyNumberFormat="1" applyFont="1" applyFill="1" applyBorder="1" applyAlignment="1" applyProtection="1">
      <alignment horizontal="left" vertical="center"/>
    </xf>
    <xf numFmtId="38" fontId="31" fillId="8" borderId="0" xfId="0" applyNumberFormat="1" applyFont="1" applyFill="1" applyAlignment="1" applyProtection="1">
      <alignment horizontal="center" vertical="center"/>
    </xf>
    <xf numFmtId="38" fontId="31" fillId="8" borderId="0" xfId="0" applyNumberFormat="1" applyFont="1" applyFill="1" applyAlignment="1" applyProtection="1">
      <alignment horizontal="left" vertical="center"/>
    </xf>
    <xf numFmtId="38" fontId="31" fillId="8" borderId="0" xfId="0" applyNumberFormat="1" applyFont="1" applyFill="1" applyProtection="1"/>
    <xf numFmtId="38" fontId="31" fillId="8" borderId="0" xfId="0" applyNumberFormat="1" applyFont="1" applyFill="1" applyBorder="1" applyAlignment="1" applyProtection="1">
      <alignment horizontal="center" vertical="center"/>
    </xf>
    <xf numFmtId="38" fontId="15" fillId="8" borderId="0" xfId="0" applyNumberFormat="1" applyFont="1" applyFill="1" applyAlignment="1" applyProtection="1">
      <alignment horizontal="right" vertical="center"/>
    </xf>
    <xf numFmtId="38" fontId="15" fillId="0" borderId="0" xfId="0" applyNumberFormat="1" applyFont="1" applyProtection="1"/>
    <xf numFmtId="38" fontId="14" fillId="0" borderId="0" xfId="0" applyNumberFormat="1" applyFont="1" applyFill="1" applyAlignment="1" applyProtection="1">
      <alignment horizontal="center" vertical="center"/>
    </xf>
    <xf numFmtId="38" fontId="14" fillId="0" borderId="0" xfId="0" applyNumberFormat="1" applyFont="1" applyFill="1" applyBorder="1" applyProtection="1"/>
    <xf numFmtId="38" fontId="15" fillId="0" borderId="0" xfId="0" applyNumberFormat="1" applyFont="1" applyFill="1" applyBorder="1" applyAlignment="1" applyProtection="1">
      <alignment horizontal="right"/>
    </xf>
    <xf numFmtId="38" fontId="15" fillId="0" borderId="0" xfId="0" applyNumberFormat="1" applyFont="1" applyFill="1" applyBorder="1" applyAlignment="1" applyProtection="1">
      <alignment horizontal="left" vertical="center"/>
    </xf>
    <xf numFmtId="9" fontId="15" fillId="0" borderId="0" xfId="0" applyNumberFormat="1" applyFont="1" applyProtection="1"/>
    <xf numFmtId="44" fontId="14" fillId="0" borderId="0" xfId="0" applyNumberFormat="1" applyFont="1" applyProtection="1"/>
    <xf numFmtId="38" fontId="15" fillId="0" borderId="0" xfId="0" applyNumberFormat="1" applyFont="1" applyFill="1" applyAlignment="1" applyProtection="1">
      <alignment horizontal="center" vertical="center"/>
    </xf>
    <xf numFmtId="38" fontId="15" fillId="0" borderId="0" xfId="0" applyNumberFormat="1" applyFont="1" applyFill="1" applyAlignment="1" applyProtection="1">
      <alignment horizontal="left" vertical="center"/>
    </xf>
    <xf numFmtId="38" fontId="15" fillId="0" borderId="0" xfId="0" applyNumberFormat="1" applyFont="1" applyFill="1" applyAlignment="1" applyProtection="1">
      <alignment horizontal="right" vertical="center"/>
    </xf>
    <xf numFmtId="38" fontId="15" fillId="0" borderId="0" xfId="0" applyNumberFormat="1" applyFont="1" applyFill="1" applyProtection="1"/>
    <xf numFmtId="38" fontId="14" fillId="0" borderId="0" xfId="0" applyNumberFormat="1" applyFont="1" applyFill="1" applyBorder="1" applyAlignment="1" applyProtection="1">
      <alignment horizontal="right"/>
    </xf>
    <xf numFmtId="38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38" fontId="10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 vertical="center"/>
    </xf>
    <xf numFmtId="38" fontId="15" fillId="0" borderId="25" xfId="0" applyNumberFormat="1" applyFont="1" applyFill="1" applyBorder="1" applyAlignment="1" applyProtection="1">
      <alignment horizontal="right" vertical="center"/>
      <protection locked="0"/>
    </xf>
    <xf numFmtId="38" fontId="15" fillId="0" borderId="0" xfId="0" applyNumberFormat="1" applyFont="1" applyFill="1" applyBorder="1" applyProtection="1"/>
    <xf numFmtId="38" fontId="15" fillId="0" borderId="0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center" vertical="center"/>
    </xf>
    <xf numFmtId="38" fontId="27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38" fontId="14" fillId="0" borderId="0" xfId="0" applyNumberFormat="1" applyFont="1" applyFill="1" applyProtection="1"/>
    <xf numFmtId="0" fontId="19" fillId="0" borderId="0" xfId="0" applyFont="1" applyFill="1" applyBorder="1" applyProtection="1"/>
    <xf numFmtId="38" fontId="15" fillId="0" borderId="0" xfId="0" applyNumberFormat="1" applyFont="1" applyFill="1" applyAlignment="1" applyProtection="1"/>
    <xf numFmtId="38" fontId="29" fillId="0" borderId="0" xfId="0" applyNumberFormat="1" applyFont="1" applyFill="1" applyAlignment="1" applyProtection="1">
      <alignment horizontal="right"/>
    </xf>
    <xf numFmtId="38" fontId="24" fillId="0" borderId="0" xfId="0" applyNumberFormat="1" applyFont="1" applyFill="1" applyAlignment="1" applyProtection="1">
      <alignment horizontal="left" vertical="center"/>
    </xf>
    <xf numFmtId="38" fontId="36" fillId="0" borderId="0" xfId="0" applyNumberFormat="1" applyFont="1" applyFill="1" applyBorder="1" applyAlignment="1" applyProtection="1"/>
    <xf numFmtId="38" fontId="14" fillId="0" borderId="0" xfId="0" applyNumberFormat="1" applyFont="1" applyFill="1" applyBorder="1" applyAlignment="1" applyProtection="1">
      <alignment horizontal="left"/>
    </xf>
    <xf numFmtId="38" fontId="14" fillId="0" borderId="0" xfId="0" applyNumberFormat="1" applyFont="1" applyFill="1" applyAlignment="1" applyProtection="1">
      <alignment horizontal="left"/>
    </xf>
    <xf numFmtId="38" fontId="14" fillId="0" borderId="0" xfId="0" applyNumberFormat="1" applyFont="1" applyFill="1" applyAlignment="1" applyProtection="1"/>
    <xf numFmtId="38" fontId="15" fillId="0" borderId="0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Border="1" applyAlignment="1" applyProtection="1"/>
    <xf numFmtId="38" fontId="19" fillId="0" borderId="0" xfId="0" applyNumberFormat="1" applyFont="1" applyFill="1" applyBorder="1" applyProtection="1"/>
    <xf numFmtId="38" fontId="15" fillId="12" borderId="0" xfId="0" applyNumberFormat="1" applyFont="1" applyFill="1" applyAlignment="1" applyProtection="1">
      <alignment horizontal="center" vertical="center"/>
    </xf>
    <xf numFmtId="38" fontId="15" fillId="12" borderId="0" xfId="0" applyNumberFormat="1" applyFont="1" applyFill="1" applyProtection="1"/>
    <xf numFmtId="38" fontId="15" fillId="12" borderId="0" xfId="0" applyNumberFormat="1" applyFont="1" applyFill="1" applyBorder="1" applyAlignment="1" applyProtection="1">
      <alignment horizontal="center" vertical="center"/>
    </xf>
    <xf numFmtId="38" fontId="14" fillId="12" borderId="0" xfId="0" applyNumberFormat="1" applyFont="1" applyFill="1" applyAlignment="1" applyProtection="1">
      <alignment horizontal="center" vertical="center"/>
    </xf>
    <xf numFmtId="38" fontId="14" fillId="12" borderId="0" xfId="0" applyNumberFormat="1" applyFont="1" applyFill="1" applyBorder="1" applyAlignment="1" applyProtection="1">
      <alignment horizontal="right"/>
    </xf>
    <xf numFmtId="38" fontId="15" fillId="12" borderId="0" xfId="0" applyNumberFormat="1" applyFont="1" applyFill="1" applyBorder="1" applyAlignment="1" applyProtection="1">
      <alignment horizontal="right"/>
    </xf>
    <xf numFmtId="38" fontId="15" fillId="12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8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left" vertical="center"/>
    </xf>
    <xf numFmtId="38" fontId="2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right"/>
    </xf>
    <xf numFmtId="165" fontId="15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20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5" fillId="12" borderId="0" xfId="0" applyFont="1" applyFill="1" applyAlignment="1" applyProtection="1">
      <alignment horizontal="right" vertical="center"/>
    </xf>
    <xf numFmtId="0" fontId="10" fillId="12" borderId="0" xfId="0" applyFont="1" applyFill="1" applyAlignment="1" applyProtection="1">
      <alignment horizontal="left"/>
    </xf>
    <xf numFmtId="38" fontId="10" fillId="12" borderId="0" xfId="0" applyNumberFormat="1" applyFont="1" applyFill="1" applyBorder="1" applyAlignment="1" applyProtection="1">
      <alignment horizontal="right"/>
    </xf>
    <xf numFmtId="0" fontId="20" fillId="12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38" fontId="14" fillId="0" borderId="25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Border="1" applyAlignment="1" applyProtection="1">
      <alignment horizontal="center" vertical="center"/>
    </xf>
    <xf numFmtId="38" fontId="15" fillId="0" borderId="0" xfId="0" applyNumberFormat="1" applyFont="1" applyFill="1" applyBorder="1" applyProtection="1"/>
    <xf numFmtId="0" fontId="18" fillId="8" borderId="0" xfId="0" applyFont="1" applyFill="1" applyBorder="1" applyAlignment="1" applyProtection="1">
      <alignment horizontal="left" vertical="center"/>
    </xf>
    <xf numFmtId="0" fontId="19" fillId="0" borderId="0" xfId="0" applyFont="1" applyFill="1" applyProtection="1"/>
    <xf numFmtId="38" fontId="14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center"/>
    </xf>
    <xf numFmtId="38" fontId="15" fillId="0" borderId="0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4" fillId="0" borderId="0" xfId="0" applyNumberFormat="1" applyFont="1" applyFill="1" applyBorder="1" applyProtection="1"/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right" vertical="center"/>
    </xf>
    <xf numFmtId="0" fontId="18" fillId="8" borderId="0" xfId="0" applyFont="1" applyFill="1" applyBorder="1" applyAlignment="1" applyProtection="1">
      <alignment vertical="center"/>
    </xf>
    <xf numFmtId="0" fontId="32" fillId="8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20" fillId="0" borderId="0" xfId="0" applyFont="1" applyFill="1" applyAlignment="1" applyProtection="1"/>
    <xf numFmtId="38" fontId="15" fillId="0" borderId="0" xfId="0" applyNumberFormat="1" applyFont="1" applyFill="1" applyBorder="1" applyAlignment="1" applyProtection="1">
      <alignment vertical="center"/>
      <protection locked="0"/>
    </xf>
    <xf numFmtId="38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/>
    <xf numFmtId="38" fontId="15" fillId="0" borderId="0" xfId="0" applyNumberFormat="1" applyFont="1" applyFill="1" applyBorder="1" applyAlignment="1" applyProtection="1"/>
    <xf numFmtId="38" fontId="14" fillId="0" borderId="0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Border="1" applyAlignment="1" applyProtection="1">
      <alignment horizontal="center"/>
      <protection locked="0"/>
    </xf>
    <xf numFmtId="38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38" fontId="15" fillId="0" borderId="0" xfId="0" applyNumberFormat="1" applyFont="1" applyFill="1" applyProtection="1"/>
    <xf numFmtId="38" fontId="15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Protection="1"/>
    <xf numFmtId="0" fontId="15" fillId="0" borderId="0" xfId="0" applyFont="1" applyFill="1" applyProtection="1"/>
    <xf numFmtId="38" fontId="15" fillId="0" borderId="0" xfId="0" applyNumberFormat="1" applyFont="1" applyFill="1" applyBorder="1" applyAlignment="1" applyProtection="1">
      <alignment horizontal="right"/>
    </xf>
    <xf numFmtId="169" fontId="14" fillId="0" borderId="0" xfId="1" applyNumberFormat="1" applyFont="1" applyFill="1" applyAlignment="1" applyProtection="1"/>
    <xf numFmtId="38" fontId="36" fillId="0" borderId="0" xfId="0" applyNumberFormat="1" applyFont="1" applyFill="1" applyAlignment="1" applyProtection="1"/>
    <xf numFmtId="38" fontId="36" fillId="0" borderId="35" xfId="0" applyNumberFormat="1" applyFont="1" applyFill="1" applyBorder="1" applyAlignment="1" applyProtection="1">
      <protection locked="0"/>
    </xf>
    <xf numFmtId="38" fontId="36" fillId="0" borderId="0" xfId="0" applyNumberFormat="1" applyFont="1" applyFill="1" applyBorder="1" applyProtection="1"/>
    <xf numFmtId="38" fontId="36" fillId="0" borderId="0" xfId="0" applyNumberFormat="1" applyFont="1" applyFill="1" applyBorder="1" applyAlignment="1" applyProtection="1">
      <alignment horizontal="center" vertical="center"/>
    </xf>
    <xf numFmtId="38" fontId="36" fillId="0" borderId="0" xfId="0" applyNumberFormat="1" applyFont="1" applyFill="1" applyBorder="1" applyAlignment="1" applyProtection="1">
      <alignment vertical="center"/>
      <protection locked="0"/>
    </xf>
    <xf numFmtId="38" fontId="36" fillId="0" borderId="0" xfId="0" applyNumberFormat="1" applyFont="1" applyFill="1" applyBorder="1" applyAlignment="1" applyProtection="1">
      <alignment horizontal="right"/>
    </xf>
    <xf numFmtId="38" fontId="36" fillId="0" borderId="0" xfId="0" applyNumberFormat="1" applyFont="1" applyFill="1" applyAlignment="1" applyProtection="1">
      <alignment horizontal="center" vertical="center"/>
    </xf>
    <xf numFmtId="0" fontId="0" fillId="0" borderId="49" xfId="0" applyFont="1" applyBorder="1"/>
    <xf numFmtId="0" fontId="0" fillId="0" borderId="51" xfId="0" applyFont="1" applyBorder="1"/>
    <xf numFmtId="0" fontId="0" fillId="0" borderId="51" xfId="0" applyFont="1" applyFill="1" applyBorder="1"/>
    <xf numFmtId="38" fontId="14" fillId="0" borderId="0" xfId="0" applyNumberFormat="1" applyFont="1" applyFill="1" applyBorder="1" applyAlignment="1" applyProtection="1">
      <alignment horizontal="center" vertical="center"/>
    </xf>
    <xf numFmtId="38" fontId="15" fillId="0" borderId="0" xfId="0" applyNumberFormat="1" applyFont="1" applyFill="1" applyBorder="1" applyAlignment="1" applyProtection="1">
      <alignment horizontal="right" vertical="center"/>
    </xf>
    <xf numFmtId="38" fontId="15" fillId="0" borderId="0" xfId="0" applyNumberFormat="1" applyFont="1" applyFill="1" applyProtection="1"/>
    <xf numFmtId="38" fontId="15" fillId="12" borderId="25" xfId="0" applyNumberFormat="1" applyFont="1" applyFill="1" applyBorder="1" applyAlignment="1" applyProtection="1">
      <alignment horizontal="right" vertical="center"/>
      <protection locked="0"/>
    </xf>
    <xf numFmtId="38" fontId="14" fillId="12" borderId="0" xfId="0" applyNumberFormat="1" applyFont="1" applyFill="1" applyBorder="1" applyAlignment="1" applyProtection="1">
      <alignment horizontal="center" vertical="center"/>
    </xf>
    <xf numFmtId="38" fontId="27" fillId="12" borderId="0" xfId="0" applyNumberFormat="1" applyFont="1" applyFill="1" applyBorder="1" applyAlignment="1" applyProtection="1">
      <alignment horizontal="center" vertical="center"/>
    </xf>
    <xf numFmtId="38" fontId="27" fillId="0" borderId="0" xfId="0" applyNumberFormat="1" applyFont="1" applyFill="1" applyBorder="1" applyAlignment="1" applyProtection="1">
      <alignment horizontal="center" vertical="center"/>
    </xf>
    <xf numFmtId="38" fontId="15" fillId="0" borderId="0" xfId="0" applyNumberFormat="1" applyFont="1" applyFill="1" applyBorder="1" applyProtection="1"/>
    <xf numFmtId="38" fontId="15" fillId="0" borderId="0" xfId="0" applyNumberFormat="1" applyFont="1" applyFill="1" applyBorder="1" applyAlignment="1" applyProtection="1">
      <alignment horizontal="right"/>
    </xf>
    <xf numFmtId="38" fontId="15" fillId="12" borderId="0" xfId="0" applyNumberFormat="1" applyFont="1" applyFill="1" applyBorder="1" applyAlignment="1" applyProtection="1">
      <alignment horizontal="right" vertical="center"/>
    </xf>
    <xf numFmtId="38" fontId="15" fillId="12" borderId="0" xfId="0" applyNumberFormat="1" applyFont="1" applyFill="1" applyBorder="1" applyProtection="1"/>
    <xf numFmtId="38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 vertical="center"/>
    </xf>
    <xf numFmtId="0" fontId="14" fillId="12" borderId="0" xfId="0" applyFont="1" applyFill="1" applyAlignment="1" applyProtection="1">
      <alignment horizontal="right" vertical="center"/>
    </xf>
    <xf numFmtId="38" fontId="14" fillId="12" borderId="0" xfId="0" applyNumberFormat="1" applyFont="1" applyFill="1" applyProtection="1"/>
    <xf numFmtId="0" fontId="43" fillId="12" borderId="51" xfId="3" applyFont="1" applyFill="1" applyBorder="1" applyAlignment="1">
      <alignment horizontal="center"/>
    </xf>
    <xf numFmtId="44" fontId="3" fillId="12" borderId="51" xfId="1" applyNumberFormat="1" applyFont="1" applyFill="1" applyBorder="1" applyAlignment="1">
      <alignment horizontal="center"/>
    </xf>
    <xf numFmtId="44" fontId="44" fillId="12" borderId="51" xfId="1" applyNumberFormat="1" applyFont="1" applyFill="1" applyBorder="1" applyAlignment="1">
      <alignment horizontal="center"/>
    </xf>
    <xf numFmtId="44" fontId="0" fillId="0" borderId="51" xfId="1" applyNumberFormat="1" applyFont="1" applyBorder="1"/>
    <xf numFmtId="44" fontId="3" fillId="12" borderId="51" xfId="0" applyNumberFormat="1" applyFont="1" applyFill="1" applyBorder="1"/>
    <xf numFmtId="0" fontId="15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12" borderId="35" xfId="0" applyFont="1" applyFill="1" applyBorder="1" applyAlignment="1" applyProtection="1">
      <alignment horizontal="center"/>
      <protection locked="0"/>
    </xf>
    <xf numFmtId="0" fontId="15" fillId="12" borderId="25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5" fillId="12" borderId="35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>
      <alignment horizontal="center"/>
    </xf>
    <xf numFmtId="38" fontId="14" fillId="12" borderId="56" xfId="0" applyNumberFormat="1" applyFont="1" applyFill="1" applyBorder="1" applyAlignment="1" applyProtection="1">
      <alignment horizontal="center"/>
      <protection locked="0"/>
    </xf>
    <xf numFmtId="38" fontId="14" fillId="12" borderId="57" xfId="0" applyNumberFormat="1" applyFont="1" applyFill="1" applyBorder="1" applyAlignment="1" applyProtection="1">
      <alignment horizontal="center"/>
      <protection locked="0"/>
    </xf>
    <xf numFmtId="44" fontId="14" fillId="0" borderId="0" xfId="1" applyFont="1" applyFill="1" applyBorder="1" applyAlignment="1" applyProtection="1">
      <alignment horizontal="center"/>
      <protection locked="0"/>
    </xf>
    <xf numFmtId="38" fontId="14" fillId="0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Alignment="1" applyProtection="1">
      <alignment horizontal="left" vertical="center"/>
    </xf>
    <xf numFmtId="38" fontId="14" fillId="0" borderId="0" xfId="0" applyNumberFormat="1" applyFont="1" applyFill="1" applyBorder="1" applyAlignment="1" applyProtection="1">
      <alignment horizontal="left" vertical="center"/>
      <protection locked="0"/>
    </xf>
    <xf numFmtId="38" fontId="31" fillId="13" borderId="25" xfId="0" applyNumberFormat="1" applyFont="1" applyFill="1" applyBorder="1" applyAlignment="1" applyProtection="1">
      <alignment horizontal="center" vertical="center"/>
      <protection locked="0"/>
    </xf>
    <xf numFmtId="1" fontId="31" fillId="13" borderId="25" xfId="0" applyNumberFormat="1" applyFont="1" applyFill="1" applyBorder="1" applyAlignment="1" applyProtection="1">
      <alignment horizontal="center" vertical="center"/>
      <protection locked="0"/>
    </xf>
    <xf numFmtId="0" fontId="31" fillId="13" borderId="2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right"/>
    </xf>
    <xf numFmtId="0" fontId="15" fillId="0" borderId="25" xfId="0" applyFont="1" applyFill="1" applyBorder="1" applyProtection="1"/>
    <xf numFmtId="38" fontId="15" fillId="0" borderId="0" xfId="0" applyNumberFormat="1" applyFont="1" applyFill="1" applyBorder="1" applyAlignment="1" applyProtection="1">
      <alignment horizontal="right" vertical="center"/>
      <protection locked="0"/>
    </xf>
    <xf numFmtId="0" fontId="31" fillId="8" borderId="0" xfId="0" applyFont="1" applyFill="1" applyAlignment="1" applyProtection="1">
      <alignment horizontal="left" vertical="center"/>
    </xf>
    <xf numFmtId="0" fontId="15" fillId="0" borderId="25" xfId="0" applyFont="1" applyFill="1" applyBorder="1" applyProtection="1">
      <protection locked="0"/>
    </xf>
    <xf numFmtId="38" fontId="15" fillId="0" borderId="0" xfId="0" applyNumberFormat="1" applyFont="1" applyFill="1" applyBorder="1" applyAlignment="1" applyProtection="1">
      <alignment horizontal="right" vertical="center"/>
    </xf>
    <xf numFmtId="38" fontId="15" fillId="0" borderId="34" xfId="0" applyNumberFormat="1" applyFont="1" applyFill="1" applyBorder="1" applyAlignment="1" applyProtection="1">
      <alignment horizontal="right" vertical="center"/>
    </xf>
    <xf numFmtId="38" fontId="14" fillId="0" borderId="34" xfId="0" applyNumberFormat="1" applyFont="1" applyFill="1" applyBorder="1" applyAlignment="1" applyProtection="1">
      <alignment horizontal="right" vertical="center"/>
    </xf>
    <xf numFmtId="38" fontId="15" fillId="0" borderId="25" xfId="0" applyNumberFormat="1" applyFont="1" applyFill="1" applyBorder="1" applyAlignment="1" applyProtection="1">
      <alignment horizontal="right" vertical="center"/>
    </xf>
    <xf numFmtId="38" fontId="15" fillId="0" borderId="25" xfId="0" applyNumberFormat="1" applyFont="1" applyFill="1" applyBorder="1" applyProtection="1">
      <protection locked="0"/>
    </xf>
    <xf numFmtId="38" fontId="15" fillId="0" borderId="0" xfId="0" applyNumberFormat="1" applyFont="1" applyFill="1" applyProtection="1"/>
    <xf numFmtId="38" fontId="15" fillId="0" borderId="25" xfId="0" applyNumberFormat="1" applyFont="1" applyFill="1" applyBorder="1" applyAlignment="1" applyProtection="1">
      <alignment horizontal="right" vertical="center"/>
      <protection locked="0"/>
    </xf>
    <xf numFmtId="38" fontId="27" fillId="0" borderId="0" xfId="0" applyNumberFormat="1" applyFont="1" applyFill="1" applyBorder="1" applyAlignment="1" applyProtection="1">
      <alignment horizontal="center" vertical="center"/>
    </xf>
    <xf numFmtId="38" fontId="15" fillId="12" borderId="25" xfId="0" applyNumberFormat="1" applyFont="1" applyFill="1" applyBorder="1" applyAlignment="1" applyProtection="1">
      <alignment horizontal="right" vertical="center"/>
    </xf>
    <xf numFmtId="38" fontId="18" fillId="0" borderId="0" xfId="0" applyNumberFormat="1" applyFont="1" applyFill="1" applyAlignment="1" applyProtection="1">
      <alignment horizontal="left" vertical="center"/>
    </xf>
    <xf numFmtId="38" fontId="14" fillId="0" borderId="0" xfId="0" applyNumberFormat="1" applyFont="1" applyFill="1" applyProtection="1"/>
    <xf numFmtId="38" fontId="34" fillId="0" borderId="0" xfId="0" applyNumberFormat="1" applyFont="1" applyFill="1" applyAlignment="1" applyProtection="1">
      <alignment horizontal="right"/>
    </xf>
    <xf numFmtId="0" fontId="14" fillId="0" borderId="0" xfId="0" applyFont="1" applyFill="1" applyProtection="1"/>
    <xf numFmtId="49" fontId="15" fillId="0" borderId="0" xfId="0" applyNumberFormat="1" applyFont="1" applyFill="1" applyProtection="1"/>
    <xf numFmtId="0" fontId="18" fillId="0" borderId="0" xfId="0" applyFont="1" applyFill="1" applyAlignment="1" applyProtection="1">
      <alignment horizontal="left" vertical="center"/>
    </xf>
    <xf numFmtId="38" fontId="27" fillId="12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Alignment="1" applyProtection="1">
      <alignment horizontal="center" vertical="center"/>
      <protection locked="0"/>
    </xf>
    <xf numFmtId="38" fontId="14" fillId="12" borderId="34" xfId="0" applyNumberFormat="1" applyFont="1" applyFill="1" applyBorder="1" applyAlignment="1" applyProtection="1">
      <alignment horizontal="right" vertical="center"/>
    </xf>
    <xf numFmtId="38" fontId="14" fillId="12" borderId="56" xfId="0" applyNumberFormat="1" applyFont="1" applyFill="1" applyBorder="1" applyAlignment="1" applyProtection="1">
      <alignment horizontal="center"/>
    </xf>
    <xf numFmtId="38" fontId="14" fillId="12" borderId="57" xfId="0" applyNumberFormat="1" applyFont="1" applyFill="1" applyBorder="1" applyAlignment="1" applyProtection="1">
      <alignment horizontal="center"/>
    </xf>
    <xf numFmtId="0" fontId="9" fillId="10" borderId="0" xfId="0" applyFont="1" applyFill="1" applyAlignment="1" applyProtection="1">
      <alignment horizontal="center"/>
    </xf>
    <xf numFmtId="0" fontId="14" fillId="8" borderId="0" xfId="0" applyFont="1" applyFill="1" applyAlignment="1" applyProtection="1">
      <alignment horizontal="left" vertical="center"/>
    </xf>
    <xf numFmtId="0" fontId="15" fillId="13" borderId="51" xfId="0" applyFont="1" applyFill="1" applyBorder="1" applyAlignment="1" applyProtection="1">
      <alignment horizontal="center" vertical="center"/>
      <protection locked="0"/>
    </xf>
    <xf numFmtId="14" fontId="15" fillId="13" borderId="51" xfId="0" applyNumberFormat="1" applyFont="1" applyFill="1" applyBorder="1" applyAlignment="1" applyProtection="1">
      <alignment horizontal="center" vertical="center"/>
      <protection locked="0"/>
    </xf>
    <xf numFmtId="0" fontId="17" fillId="10" borderId="0" xfId="0" applyFont="1" applyFill="1" applyAlignment="1" applyProtection="1">
      <alignment horizontal="center"/>
    </xf>
    <xf numFmtId="0" fontId="35" fillId="10" borderId="0" xfId="0" applyFont="1" applyFill="1" applyAlignment="1" applyProtection="1">
      <alignment horizontal="center"/>
    </xf>
    <xf numFmtId="38" fontId="18" fillId="8" borderId="0" xfId="0" applyNumberFormat="1" applyFont="1" applyFill="1" applyAlignment="1" applyProtection="1">
      <alignment horizontal="center"/>
    </xf>
    <xf numFmtId="38" fontId="14" fillId="8" borderId="0" xfId="0" applyNumberFormat="1" applyFont="1" applyFill="1" applyAlignment="1" applyProtection="1">
      <alignment horizontal="left" vertical="center"/>
    </xf>
    <xf numFmtId="38" fontId="14" fillId="12" borderId="0" xfId="0" applyNumberFormat="1" applyFont="1" applyFill="1" applyBorder="1" applyAlignment="1" applyProtection="1">
      <alignment horizontal="center" vertical="center"/>
    </xf>
    <xf numFmtId="38" fontId="15" fillId="12" borderId="35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Protection="1"/>
    <xf numFmtId="38" fontId="33" fillId="8" borderId="25" xfId="0" applyNumberFormat="1" applyFont="1" applyFill="1" applyBorder="1" applyProtection="1"/>
    <xf numFmtId="0" fontId="15" fillId="0" borderId="35" xfId="0" applyFont="1" applyFill="1" applyBorder="1" applyProtection="1"/>
    <xf numFmtId="0" fontId="15" fillId="0" borderId="35" xfId="0" applyFont="1" applyFill="1" applyBorder="1" applyProtection="1">
      <protection locked="0"/>
    </xf>
    <xf numFmtId="38" fontId="15" fillId="12" borderId="25" xfId="0" applyNumberFormat="1" applyFont="1" applyFill="1" applyBorder="1" applyAlignment="1" applyProtection="1">
      <alignment horizontal="right" vertical="center"/>
      <protection locked="0"/>
    </xf>
    <xf numFmtId="38" fontId="15" fillId="0" borderId="35" xfId="0" applyNumberFormat="1" applyFont="1" applyFill="1" applyBorder="1" applyAlignment="1" applyProtection="1">
      <alignment horizontal="right" vertical="center"/>
      <protection locked="0"/>
    </xf>
    <xf numFmtId="168" fontId="15" fillId="0" borderId="25" xfId="2" applyNumberFormat="1" applyFont="1" applyFill="1" applyBorder="1" applyAlignment="1" applyProtection="1">
      <alignment horizontal="right" vertical="center"/>
      <protection locked="0"/>
    </xf>
    <xf numFmtId="38" fontId="15" fillId="0" borderId="0" xfId="0" applyNumberFormat="1" applyFont="1" applyFill="1" applyBorder="1" applyProtection="1"/>
    <xf numFmtId="169" fontId="14" fillId="0" borderId="0" xfId="1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Alignment="1" applyProtection="1">
      <alignment horizontal="left"/>
    </xf>
    <xf numFmtId="169" fontId="14" fillId="0" borderId="0" xfId="1" applyNumberFormat="1" applyFont="1" applyFill="1" applyBorder="1" applyAlignment="1" applyProtection="1">
      <alignment horizontal="center"/>
    </xf>
    <xf numFmtId="38" fontId="15" fillId="0" borderId="0" xfId="0" applyNumberFormat="1" applyFont="1" applyFill="1" applyBorder="1" applyAlignment="1" applyProtection="1">
      <alignment horizontal="right"/>
    </xf>
    <xf numFmtId="38" fontId="15" fillId="0" borderId="28" xfId="0" applyNumberFormat="1" applyFont="1" applyFill="1" applyBorder="1" applyAlignment="1" applyProtection="1">
      <alignment horizontal="right"/>
    </xf>
    <xf numFmtId="38" fontId="15" fillId="0" borderId="34" xfId="0" applyNumberFormat="1" applyFont="1" applyFill="1" applyBorder="1" applyAlignment="1" applyProtection="1">
      <alignment horizontal="right"/>
    </xf>
    <xf numFmtId="38" fontId="14" fillId="0" borderId="25" xfId="0" applyNumberFormat="1" applyFont="1" applyFill="1" applyBorder="1" applyProtection="1">
      <protection locked="0"/>
    </xf>
    <xf numFmtId="38" fontId="14" fillId="12" borderId="28" xfId="0" applyNumberFormat="1" applyFont="1" applyFill="1" applyBorder="1" applyAlignment="1" applyProtection="1">
      <alignment horizontal="right"/>
    </xf>
    <xf numFmtId="38" fontId="14" fillId="12" borderId="34" xfId="0" applyNumberFormat="1" applyFont="1" applyFill="1" applyBorder="1" applyAlignment="1" applyProtection="1">
      <alignment horizontal="right"/>
    </xf>
    <xf numFmtId="38" fontId="28" fillId="0" borderId="0" xfId="0" applyNumberFormat="1" applyFont="1" applyFill="1" applyProtection="1"/>
    <xf numFmtId="38" fontId="14" fillId="0" borderId="28" xfId="0" applyNumberFormat="1" applyFont="1" applyFill="1" applyBorder="1" applyAlignment="1" applyProtection="1">
      <alignment horizontal="right"/>
    </xf>
    <xf numFmtId="38" fontId="14" fillId="0" borderId="34" xfId="0" applyNumberFormat="1" applyFont="1" applyFill="1" applyBorder="1" applyAlignment="1" applyProtection="1">
      <alignment horizontal="right"/>
    </xf>
    <xf numFmtId="38" fontId="14" fillId="0" borderId="25" xfId="0" applyNumberFormat="1" applyFont="1" applyFill="1" applyBorder="1" applyAlignment="1" applyProtection="1">
      <alignment horizontal="right" vertical="center"/>
    </xf>
    <xf numFmtId="38" fontId="15" fillId="0" borderId="28" xfId="0" applyNumberFormat="1" applyFont="1" applyFill="1" applyBorder="1" applyAlignment="1" applyProtection="1">
      <alignment horizontal="right" vertical="center"/>
    </xf>
    <xf numFmtId="38" fontId="14" fillId="12" borderId="56" xfId="0" applyNumberFormat="1" applyFont="1" applyFill="1" applyBorder="1" applyAlignment="1" applyProtection="1">
      <alignment horizontal="center" vertical="center"/>
      <protection locked="0"/>
    </xf>
    <xf numFmtId="38" fontId="14" fillId="12" borderId="57" xfId="0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Alignment="1" applyProtection="1">
      <alignment horizontal="left"/>
      <protection locked="0"/>
    </xf>
    <xf numFmtId="38" fontId="14" fillId="0" borderId="58" xfId="0" applyNumberFormat="1" applyFont="1" applyFill="1" applyBorder="1" applyAlignment="1" applyProtection="1">
      <alignment horizontal="left"/>
    </xf>
    <xf numFmtId="38" fontId="14" fillId="0" borderId="0" xfId="0" quotePrefix="1" applyNumberFormat="1" applyFont="1" applyFill="1" applyAlignment="1" applyProtection="1">
      <alignment horizontal="center"/>
    </xf>
    <xf numFmtId="38" fontId="14" fillId="0" borderId="0" xfId="0" applyNumberFormat="1" applyFont="1" applyFill="1" applyAlignment="1" applyProtection="1">
      <alignment horizontal="center"/>
    </xf>
    <xf numFmtId="0" fontId="14" fillId="12" borderId="56" xfId="0" applyFont="1" applyFill="1" applyBorder="1" applyAlignment="1" applyProtection="1">
      <alignment horizontal="center"/>
    </xf>
    <xf numFmtId="0" fontId="14" fillId="12" borderId="57" xfId="0" applyFont="1" applyFill="1" applyBorder="1" applyAlignment="1" applyProtection="1">
      <alignment horizontal="center"/>
    </xf>
    <xf numFmtId="170" fontId="14" fillId="0" borderId="0" xfId="1" applyNumberFormat="1" applyFont="1" applyFill="1" applyBorder="1" applyAlignment="1" applyProtection="1">
      <alignment horizontal="center" vertical="center"/>
      <protection locked="0"/>
    </xf>
    <xf numFmtId="38" fontId="36" fillId="12" borderId="56" xfId="0" applyNumberFormat="1" applyFont="1" applyFill="1" applyBorder="1" applyAlignment="1" applyProtection="1">
      <alignment horizontal="center"/>
    </xf>
    <xf numFmtId="38" fontId="36" fillId="12" borderId="57" xfId="0" applyNumberFormat="1" applyFont="1" applyFill="1" applyBorder="1" applyAlignment="1" applyProtection="1">
      <alignment horizontal="center"/>
    </xf>
    <xf numFmtId="170" fontId="36" fillId="0" borderId="0" xfId="1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Fill="1" applyBorder="1" applyProtection="1"/>
    <xf numFmtId="169" fontId="14" fillId="0" borderId="0" xfId="1" applyNumberFormat="1" applyFont="1" applyFill="1" applyAlignment="1" applyProtection="1">
      <alignment horizontal="center"/>
    </xf>
    <xf numFmtId="38" fontId="30" fillId="0" borderId="0" xfId="0" applyNumberFormat="1" applyFont="1" applyFill="1" applyProtection="1"/>
    <xf numFmtId="38" fontId="20" fillId="0" borderId="0" xfId="0" applyNumberFormat="1" applyFont="1" applyFill="1" applyProtection="1"/>
    <xf numFmtId="38" fontId="15" fillId="0" borderId="35" xfId="0" applyNumberFormat="1" applyFont="1" applyFill="1" applyBorder="1" applyAlignment="1" applyProtection="1">
      <alignment horizontal="left"/>
      <protection locked="0"/>
    </xf>
    <xf numFmtId="38" fontId="14" fillId="0" borderId="0" xfId="0" applyNumberFormat="1" applyFont="1" applyFill="1" applyBorder="1" applyAlignment="1" applyProtection="1">
      <alignment horizontal="left"/>
    </xf>
    <xf numFmtId="38" fontId="15" fillId="12" borderId="0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center"/>
    </xf>
    <xf numFmtId="0" fontId="18" fillId="8" borderId="0" xfId="0" applyFont="1" applyFill="1" applyBorder="1" applyAlignment="1" applyProtection="1">
      <alignment horizontal="center" vertical="center"/>
    </xf>
    <xf numFmtId="0" fontId="31" fillId="13" borderId="35" xfId="0" applyFont="1" applyFill="1" applyBorder="1" applyAlignment="1" applyProtection="1">
      <alignment horizontal="center" vertical="center"/>
      <protection locked="0"/>
    </xf>
    <xf numFmtId="38" fontId="14" fillId="12" borderId="28" xfId="0" applyNumberFormat="1" applyFont="1" applyFill="1" applyBorder="1" applyAlignment="1" applyProtection="1">
      <alignment horizontal="right" vertical="center"/>
    </xf>
    <xf numFmtId="38" fontId="14" fillId="12" borderId="25" xfId="0" applyNumberFormat="1" applyFont="1" applyFill="1" applyBorder="1" applyAlignment="1" applyProtection="1">
      <alignment horizontal="right" vertical="center"/>
    </xf>
    <xf numFmtId="38" fontId="14" fillId="0" borderId="28" xfId="0" applyNumberFormat="1" applyFont="1" applyFill="1" applyBorder="1" applyAlignment="1" applyProtection="1">
      <alignment horizontal="right" vertical="center"/>
    </xf>
    <xf numFmtId="38" fontId="15" fillId="12" borderId="0" xfId="0" applyNumberFormat="1" applyFont="1" applyFill="1" applyBorder="1" applyProtection="1"/>
    <xf numFmtId="38" fontId="15" fillId="12" borderId="34" xfId="0" applyNumberFormat="1" applyFont="1" applyFill="1" applyBorder="1" applyAlignment="1" applyProtection="1">
      <alignment horizontal="right" vertical="center"/>
    </xf>
    <xf numFmtId="38" fontId="14" fillId="8" borderId="0" xfId="0" applyNumberFormat="1" applyFont="1" applyFill="1" applyAlignment="1" applyProtection="1">
      <alignment horizontal="center"/>
    </xf>
    <xf numFmtId="1" fontId="31" fillId="13" borderId="35" xfId="0" applyNumberFormat="1" applyFont="1" applyFill="1" applyBorder="1" applyAlignment="1" applyProtection="1">
      <alignment horizontal="center" vertical="center"/>
      <protection locked="0"/>
    </xf>
    <xf numFmtId="38" fontId="31" fillId="13" borderId="35" xfId="0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right"/>
    </xf>
    <xf numFmtId="0" fontId="15" fillId="0" borderId="25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17" fillId="6" borderId="0" xfId="0" applyFont="1" applyFill="1" applyAlignment="1" applyProtection="1">
      <alignment horizontal="left" vertical="top"/>
    </xf>
    <xf numFmtId="0" fontId="15" fillId="6" borderId="0" xfId="0" applyFont="1" applyFill="1" applyBorder="1" applyAlignment="1" applyProtection="1">
      <alignment horizontal="center" vertical="center"/>
    </xf>
    <xf numFmtId="0" fontId="18" fillId="6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left" vertical="center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0" borderId="35" xfId="0" applyNumberFormat="1" applyFont="1" applyFill="1" applyBorder="1" applyAlignment="1" applyProtection="1">
      <alignment horizontal="right" vertical="center"/>
      <protection locked="0"/>
    </xf>
    <xf numFmtId="38" fontId="20" fillId="0" borderId="35" xfId="0" applyNumberFormat="1" applyFont="1" applyFill="1" applyBorder="1" applyAlignment="1" applyProtection="1">
      <alignment horizontal="right" vertical="center"/>
      <protection locked="0"/>
    </xf>
    <xf numFmtId="38" fontId="20" fillId="12" borderId="35" xfId="0" applyNumberFormat="1" applyFont="1" applyFill="1" applyBorder="1" applyAlignment="1" applyProtection="1">
      <alignment horizontal="right" vertical="center"/>
      <protection locked="0"/>
    </xf>
    <xf numFmtId="38" fontId="15" fillId="0" borderId="3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right"/>
    </xf>
    <xf numFmtId="38" fontId="14" fillId="0" borderId="34" xfId="0" applyNumberFormat="1" applyFont="1" applyFill="1" applyBorder="1" applyAlignment="1" applyProtection="1">
      <alignment horizontal="right" vertical="center"/>
      <protection locked="0"/>
    </xf>
    <xf numFmtId="38" fontId="14" fillId="12" borderId="34" xfId="0" applyNumberFormat="1" applyFont="1" applyFill="1" applyBorder="1" applyAlignment="1" applyProtection="1">
      <alignment horizontal="right" vertical="center"/>
      <protection locked="0"/>
    </xf>
    <xf numFmtId="0" fontId="9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38" fontId="15" fillId="12" borderId="35" xfId="0" applyNumberFormat="1" applyFont="1" applyFill="1" applyBorder="1" applyAlignment="1" applyProtection="1">
      <alignment horizontal="right" vertical="center"/>
      <protection locked="0"/>
    </xf>
    <xf numFmtId="6" fontId="15" fillId="6" borderId="25" xfId="0" applyNumberFormat="1" applyFont="1" applyFill="1" applyBorder="1" applyAlignment="1" applyProtection="1">
      <alignment horizontal="right" vertical="center" wrapText="1"/>
    </xf>
    <xf numFmtId="0" fontId="17" fillId="11" borderId="0" xfId="0" applyFont="1" applyFill="1" applyAlignment="1">
      <alignment horizontal="center"/>
    </xf>
    <xf numFmtId="0" fontId="15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38" fontId="19" fillId="0" borderId="0" xfId="0" applyNumberFormat="1" applyFont="1" applyFill="1" applyBorder="1" applyAlignment="1" applyProtection="1">
      <alignment horizontal="right" vertical="center"/>
    </xf>
    <xf numFmtId="38" fontId="15" fillId="0" borderId="0" xfId="0" applyNumberFormat="1" applyFont="1" applyFill="1" applyBorder="1" applyAlignment="1" applyProtection="1">
      <alignment horizontal="center" vertical="center"/>
    </xf>
    <xf numFmtId="38" fontId="20" fillId="0" borderId="34" xfId="0" applyNumberFormat="1" applyFont="1" applyFill="1" applyBorder="1" applyAlignment="1" applyProtection="1">
      <alignment horizontal="right" vertical="center"/>
    </xf>
    <xf numFmtId="0" fontId="15" fillId="6" borderId="0" xfId="0" applyFont="1" applyFill="1" applyAlignment="1">
      <alignment horizontal="left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15" fillId="13" borderId="2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15" fillId="6" borderId="25" xfId="0" applyFont="1" applyFill="1" applyBorder="1" applyProtection="1">
      <protection locked="0"/>
    </xf>
    <xf numFmtId="0" fontId="15" fillId="6" borderId="25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</xf>
    <xf numFmtId="14" fontId="15" fillId="13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</xf>
    <xf numFmtId="38" fontId="42" fillId="0" borderId="0" xfId="0" applyNumberFormat="1" applyFont="1" applyFill="1" applyBorder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0" fontId="15" fillId="13" borderId="51" xfId="0" applyFont="1" applyFill="1" applyBorder="1" applyAlignment="1" applyProtection="1">
      <alignment horizontal="center" vertical="center" wrapText="1"/>
      <protection locked="0"/>
    </xf>
    <xf numFmtId="49" fontId="15" fillId="6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right" vertical="center"/>
    </xf>
    <xf numFmtId="38" fontId="20" fillId="12" borderId="34" xfId="0" applyNumberFormat="1" applyFont="1" applyFill="1" applyBorder="1" applyAlignment="1" applyProtection="1">
      <alignment horizontal="right" vertical="center"/>
    </xf>
    <xf numFmtId="0" fontId="10" fillId="5" borderId="0" xfId="0" applyFont="1" applyFill="1" applyAlignment="1">
      <alignment horizontal="center"/>
    </xf>
    <xf numFmtId="0" fontId="15" fillId="5" borderId="25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right" vertical="center"/>
    </xf>
    <xf numFmtId="0" fontId="15" fillId="5" borderId="0" xfId="0" applyFont="1" applyFill="1" applyAlignment="1">
      <alignment horizontal="right"/>
    </xf>
    <xf numFmtId="49" fontId="15" fillId="5" borderId="0" xfId="0" applyNumberFormat="1" applyFont="1" applyFill="1" applyBorder="1" applyAlignment="1">
      <alignment horizontal="right"/>
    </xf>
    <xf numFmtId="38" fontId="15" fillId="5" borderId="25" xfId="0" applyNumberFormat="1" applyFont="1" applyFill="1" applyBorder="1" applyAlignment="1" applyProtection="1"/>
    <xf numFmtId="38" fontId="15" fillId="5" borderId="25" xfId="0" applyNumberFormat="1" applyFont="1" applyFill="1" applyBorder="1" applyAlignment="1" applyProtection="1">
      <protection locked="0"/>
    </xf>
    <xf numFmtId="0" fontId="15" fillId="5" borderId="0" xfId="0" applyFont="1" applyFill="1" applyProtection="1"/>
    <xf numFmtId="0" fontId="15" fillId="5" borderId="0" xfId="0" applyFont="1" applyFill="1" applyAlignment="1" applyProtection="1">
      <alignment horizontal="left" vertical="center"/>
    </xf>
    <xf numFmtId="0" fontId="14" fillId="5" borderId="0" xfId="0" applyFont="1" applyFill="1" applyAlignment="1" applyProtection="1">
      <alignment horizontal="center"/>
    </xf>
    <xf numFmtId="0" fontId="15" fillId="6" borderId="25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>
      <alignment horizontal="right"/>
    </xf>
    <xf numFmtId="0" fontId="9" fillId="5" borderId="0" xfId="0" applyFont="1" applyFill="1" applyAlignment="1">
      <alignment horizontal="center"/>
    </xf>
    <xf numFmtId="0" fontId="15" fillId="6" borderId="0" xfId="0" applyFont="1" applyFill="1" applyAlignment="1" applyProtection="1">
      <alignment horizontal="left" vertical="center"/>
    </xf>
    <xf numFmtId="0" fontId="15" fillId="5" borderId="0" xfId="0" applyFont="1" applyFill="1"/>
    <xf numFmtId="0" fontId="15" fillId="5" borderId="0" xfId="0" applyFont="1" applyFill="1" applyBorder="1"/>
    <xf numFmtId="0" fontId="19" fillId="5" borderId="0" xfId="0" applyFont="1" applyFill="1" applyAlignment="1">
      <alignment horizontal="right"/>
    </xf>
    <xf numFmtId="0" fontId="18" fillId="5" borderId="0" xfId="0" applyFont="1" applyFill="1" applyProtection="1"/>
    <xf numFmtId="0" fontId="15" fillId="5" borderId="25" xfId="0" applyFont="1" applyFill="1" applyBorder="1" applyProtection="1">
      <protection locked="0"/>
    </xf>
    <xf numFmtId="0" fontId="18" fillId="5" borderId="0" xfId="0" applyFont="1" applyFill="1"/>
    <xf numFmtId="38" fontId="19" fillId="5" borderId="34" xfId="0" applyNumberFormat="1" applyFont="1" applyFill="1" applyBorder="1" applyAlignment="1" applyProtection="1"/>
    <xf numFmtId="0" fontId="20" fillId="5" borderId="0" xfId="0" applyFont="1" applyFill="1"/>
    <xf numFmtId="0" fontId="15" fillId="5" borderId="0" xfId="0" applyFont="1" applyFill="1" applyAlignment="1">
      <alignment horizontal="left"/>
    </xf>
    <xf numFmtId="0" fontId="15" fillId="5" borderId="25" xfId="0" applyFont="1" applyFill="1" applyBorder="1" applyAlignment="1" applyProtection="1">
      <alignment horizontal="left"/>
      <protection locked="0"/>
    </xf>
    <xf numFmtId="38" fontId="15" fillId="5" borderId="34" xfId="0" applyNumberFormat="1" applyFont="1" applyFill="1" applyBorder="1" applyAlignment="1" applyProtection="1"/>
    <xf numFmtId="0" fontId="19" fillId="5" borderId="0" xfId="0" applyFont="1" applyFill="1"/>
    <xf numFmtId="0" fontId="21" fillId="5" borderId="0" xfId="0" applyFont="1" applyFill="1" applyAlignment="1" applyProtection="1">
      <alignment horizontal="center"/>
    </xf>
    <xf numFmtId="38" fontId="15" fillId="5" borderId="35" xfId="0" applyNumberFormat="1" applyFont="1" applyFill="1" applyBorder="1" applyAlignment="1" applyProtection="1"/>
    <xf numFmtId="38" fontId="15" fillId="5" borderId="35" xfId="0" applyNumberFormat="1" applyFont="1" applyFill="1" applyBorder="1" applyAlignment="1" applyProtection="1">
      <protection locked="0"/>
    </xf>
    <xf numFmtId="0" fontId="11" fillId="5" borderId="42" xfId="0" applyFont="1" applyFill="1" applyBorder="1" applyAlignment="1" applyProtection="1">
      <alignment horizontal="center"/>
      <protection locked="0"/>
    </xf>
    <xf numFmtId="0" fontId="11" fillId="5" borderId="25" xfId="0" applyFont="1" applyFill="1" applyBorder="1" applyAlignment="1" applyProtection="1">
      <alignment horizontal="center"/>
      <protection locked="0"/>
    </xf>
    <xf numFmtId="0" fontId="11" fillId="5" borderId="43" xfId="0" applyFont="1" applyFill="1" applyBorder="1" applyAlignment="1" applyProtection="1">
      <alignment horizontal="center"/>
      <protection locked="0"/>
    </xf>
    <xf numFmtId="40" fontId="11" fillId="5" borderId="42" xfId="0" applyNumberFormat="1" applyFont="1" applyFill="1" applyBorder="1" applyAlignment="1" applyProtection="1">
      <alignment horizontal="center"/>
      <protection locked="0"/>
    </xf>
    <xf numFmtId="40" fontId="11" fillId="5" borderId="25" xfId="0" applyNumberFormat="1" applyFont="1" applyFill="1" applyBorder="1" applyAlignment="1" applyProtection="1">
      <alignment horizontal="center"/>
      <protection locked="0"/>
    </xf>
    <xf numFmtId="40" fontId="11" fillId="5" borderId="26" xfId="0" applyNumberFormat="1" applyFont="1" applyFill="1" applyBorder="1" applyAlignment="1" applyProtection="1">
      <alignment horizontal="center"/>
      <protection locked="0"/>
    </xf>
    <xf numFmtId="40" fontId="11" fillId="5" borderId="22" xfId="0" applyNumberFormat="1" applyFont="1" applyFill="1" applyBorder="1" applyAlignment="1" applyProtection="1">
      <alignment horizontal="center"/>
    </xf>
    <xf numFmtId="40" fontId="11" fillId="5" borderId="0" xfId="0" applyNumberFormat="1" applyFont="1" applyFill="1" applyBorder="1" applyAlignment="1" applyProtection="1">
      <alignment horizontal="center"/>
    </xf>
    <xf numFmtId="40" fontId="11" fillId="5" borderId="21" xfId="0" applyNumberFormat="1" applyFont="1" applyFill="1" applyBorder="1" applyAlignment="1" applyProtection="1">
      <alignment horizontal="center"/>
    </xf>
    <xf numFmtId="0" fontId="11" fillId="5" borderId="22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11" fillId="5" borderId="23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 applyProtection="1">
      <alignment horizontal="center"/>
      <protection locked="0"/>
    </xf>
    <xf numFmtId="0" fontId="11" fillId="5" borderId="26" xfId="0" applyFont="1" applyFill="1" applyBorder="1" applyAlignment="1" applyProtection="1">
      <alignment horizontal="center"/>
      <protection locked="0"/>
    </xf>
    <xf numFmtId="0" fontId="11" fillId="5" borderId="2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1" xfId="0" applyFont="1" applyFill="1" applyBorder="1" applyAlignment="1" applyProtection="1">
      <alignment horizontal="center"/>
      <protection locked="0"/>
    </xf>
    <xf numFmtId="40" fontId="11" fillId="5" borderId="22" xfId="0" applyNumberFormat="1" applyFont="1" applyFill="1" applyBorder="1" applyAlignment="1" applyProtection="1">
      <alignment horizontal="center"/>
      <protection locked="0"/>
    </xf>
    <xf numFmtId="40" fontId="11" fillId="5" borderId="0" xfId="0" applyNumberFormat="1" applyFont="1" applyFill="1" applyBorder="1" applyAlignment="1" applyProtection="1">
      <alignment horizontal="center"/>
      <protection locked="0"/>
    </xf>
    <xf numFmtId="40" fontId="11" fillId="5" borderId="21" xfId="0" applyNumberFormat="1" applyFont="1" applyFill="1" applyBorder="1" applyAlignment="1" applyProtection="1">
      <alignment horizontal="center"/>
      <protection locked="0"/>
    </xf>
    <xf numFmtId="0" fontId="9" fillId="5" borderId="18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49" fontId="10" fillId="5" borderId="25" xfId="0" applyNumberFormat="1" applyFont="1" applyFill="1" applyBorder="1" applyAlignment="1" applyProtection="1">
      <alignment horizontal="center"/>
      <protection locked="0"/>
    </xf>
    <xf numFmtId="0" fontId="9" fillId="5" borderId="24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2" fillId="5" borderId="44" xfId="0" applyFont="1" applyFill="1" applyBorder="1" applyAlignment="1" applyProtection="1">
      <alignment horizontal="center"/>
      <protection locked="0"/>
    </xf>
    <xf numFmtId="0" fontId="12" fillId="5" borderId="45" xfId="0" applyFont="1" applyFill="1" applyBorder="1" applyAlignment="1" applyProtection="1">
      <alignment horizontal="center"/>
      <protection locked="0"/>
    </xf>
    <xf numFmtId="0" fontId="10" fillId="5" borderId="53" xfId="0" applyFont="1" applyFill="1" applyBorder="1" applyAlignment="1" applyProtection="1">
      <alignment horizontal="left"/>
      <protection locked="0"/>
    </xf>
    <xf numFmtId="0" fontId="10" fillId="5" borderId="46" xfId="0" applyFont="1" applyFill="1" applyBorder="1" applyAlignment="1" applyProtection="1">
      <alignment horizontal="left"/>
      <protection locked="0"/>
    </xf>
    <xf numFmtId="40" fontId="12" fillId="5" borderId="46" xfId="0" applyNumberFormat="1" applyFont="1" applyFill="1" applyBorder="1" applyAlignment="1" applyProtection="1">
      <alignment horizontal="center"/>
    </xf>
    <xf numFmtId="0" fontId="12" fillId="5" borderId="46" xfId="0" applyFont="1" applyFill="1" applyBorder="1" applyAlignment="1" applyProtection="1">
      <alignment horizontal="center"/>
      <protection locked="0"/>
    </xf>
    <xf numFmtId="0" fontId="12" fillId="5" borderId="47" xfId="0" applyFont="1" applyFill="1" applyBorder="1" applyAlignment="1" applyProtection="1">
      <alignment horizontal="center"/>
      <protection locked="0"/>
    </xf>
    <xf numFmtId="0" fontId="12" fillId="5" borderId="50" xfId="0" applyFont="1" applyFill="1" applyBorder="1" applyAlignment="1" applyProtection="1">
      <alignment horizontal="left"/>
      <protection locked="0"/>
    </xf>
    <xf numFmtId="0" fontId="12" fillId="5" borderId="51" xfId="0" applyFont="1" applyFill="1" applyBorder="1" applyAlignment="1" applyProtection="1">
      <alignment horizontal="left"/>
      <protection locked="0"/>
    </xf>
    <xf numFmtId="0" fontId="12" fillId="5" borderId="51" xfId="0" applyFont="1" applyFill="1" applyBorder="1" applyAlignment="1" applyProtection="1">
      <alignment horizontal="center"/>
      <protection locked="0"/>
    </xf>
    <xf numFmtId="0" fontId="9" fillId="5" borderId="54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40" fontId="11" fillId="5" borderId="25" xfId="0" applyNumberFormat="1" applyFont="1" applyFill="1" applyBorder="1" applyAlignment="1" applyProtection="1">
      <alignment horizontal="center"/>
    </xf>
    <xf numFmtId="40" fontId="11" fillId="5" borderId="43" xfId="0" applyNumberFormat="1" applyFont="1" applyFill="1" applyBorder="1" applyAlignment="1" applyProtection="1">
      <alignment horizontal="center"/>
    </xf>
    <xf numFmtId="0" fontId="10" fillId="5" borderId="52" xfId="0" applyFont="1" applyFill="1" applyBorder="1" applyAlignment="1" applyProtection="1">
      <alignment horizontal="left"/>
      <protection locked="0"/>
    </xf>
    <xf numFmtId="0" fontId="10" fillId="5" borderId="44" xfId="0" applyFont="1" applyFill="1" applyBorder="1" applyAlignment="1" applyProtection="1">
      <alignment horizontal="left"/>
      <protection locked="0"/>
    </xf>
    <xf numFmtId="40" fontId="12" fillId="5" borderId="44" xfId="0" applyNumberFormat="1" applyFont="1" applyFill="1" applyBorder="1" applyAlignment="1" applyProtection="1">
      <alignment horizontal="center"/>
      <protection locked="0"/>
    </xf>
    <xf numFmtId="40" fontId="10" fillId="5" borderId="25" xfId="0" applyNumberFormat="1" applyFont="1" applyFill="1" applyBorder="1" applyAlignment="1">
      <alignment horizontal="center"/>
    </xf>
    <xf numFmtId="0" fontId="10" fillId="5" borderId="25" xfId="0" applyFont="1" applyFill="1" applyBorder="1" applyAlignment="1" applyProtection="1">
      <alignment horizontal="center"/>
      <protection locked="0"/>
    </xf>
    <xf numFmtId="40" fontId="10" fillId="5" borderId="25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left"/>
    </xf>
    <xf numFmtId="0" fontId="10" fillId="5" borderId="53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40" fontId="12" fillId="5" borderId="42" xfId="0" applyNumberFormat="1" applyFont="1" applyFill="1" applyBorder="1" applyAlignment="1" applyProtection="1">
      <alignment horizontal="center"/>
      <protection locked="0"/>
    </xf>
    <xf numFmtId="40" fontId="12" fillId="5" borderId="25" xfId="0" applyNumberFormat="1" applyFont="1" applyFill="1" applyBorder="1" applyAlignment="1" applyProtection="1">
      <alignment horizontal="center"/>
      <protection locked="0"/>
    </xf>
    <xf numFmtId="40" fontId="12" fillId="5" borderId="43" xfId="0" applyNumberFormat="1" applyFont="1" applyFill="1" applyBorder="1" applyAlignment="1" applyProtection="1">
      <alignment horizontal="center"/>
      <protection locked="0"/>
    </xf>
    <xf numFmtId="40" fontId="12" fillId="5" borderId="29" xfId="0" applyNumberFormat="1" applyFont="1" applyFill="1" applyBorder="1" applyAlignment="1" applyProtection="1">
      <alignment horizontal="center"/>
    </xf>
    <xf numFmtId="40" fontId="12" fillId="5" borderId="28" xfId="0" applyNumberFormat="1" applyFont="1" applyFill="1" applyBorder="1" applyAlignment="1" applyProtection="1">
      <alignment horizontal="center"/>
    </xf>
    <xf numFmtId="40" fontId="12" fillId="5" borderId="31" xfId="0" applyNumberFormat="1" applyFont="1" applyFill="1" applyBorder="1" applyAlignment="1" applyProtection="1">
      <alignment horizontal="center"/>
    </xf>
    <xf numFmtId="40" fontId="12" fillId="5" borderId="45" xfId="0" applyNumberFormat="1" applyFont="1" applyFill="1" applyBorder="1" applyAlignment="1" applyProtection="1">
      <alignment horizontal="center"/>
      <protection locked="0"/>
    </xf>
    <xf numFmtId="40" fontId="12" fillId="5" borderId="47" xfId="0" applyNumberFormat="1" applyFont="1" applyFill="1" applyBorder="1" applyAlignment="1" applyProtection="1">
      <alignment horizontal="center"/>
    </xf>
    <xf numFmtId="40" fontId="10" fillId="5" borderId="28" xfId="0" applyNumberFormat="1" applyFont="1" applyFill="1" applyBorder="1" applyAlignment="1">
      <alignment horizontal="center"/>
    </xf>
    <xf numFmtId="0" fontId="10" fillId="5" borderId="48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10" fillId="5" borderId="51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center"/>
    </xf>
    <xf numFmtId="40" fontId="11" fillId="5" borderId="40" xfId="0" applyNumberFormat="1" applyFont="1" applyFill="1" applyBorder="1" applyAlignment="1" applyProtection="1">
      <alignment horizontal="center"/>
      <protection locked="0"/>
    </xf>
    <xf numFmtId="40" fontId="11" fillId="5" borderId="35" xfId="0" applyNumberFormat="1" applyFont="1" applyFill="1" applyBorder="1" applyAlignment="1" applyProtection="1">
      <alignment horizontal="center"/>
      <protection locked="0"/>
    </xf>
    <xf numFmtId="40" fontId="11" fillId="5" borderId="41" xfId="0" applyNumberFormat="1" applyFont="1" applyFill="1" applyBorder="1" applyAlignment="1" applyProtection="1">
      <alignment horizontal="center"/>
      <protection locked="0"/>
    </xf>
    <xf numFmtId="40" fontId="12" fillId="5" borderId="18" xfId="0" applyNumberFormat="1" applyFont="1" applyFill="1" applyBorder="1" applyAlignment="1">
      <alignment horizontal="center"/>
    </xf>
    <xf numFmtId="40" fontId="12" fillId="5" borderId="16" xfId="0" applyNumberFormat="1" applyFont="1" applyFill="1" applyBorder="1" applyAlignment="1">
      <alignment horizontal="center"/>
    </xf>
    <xf numFmtId="40" fontId="12" fillId="5" borderId="17" xfId="0" applyNumberFormat="1" applyFont="1" applyFill="1" applyBorder="1" applyAlignment="1">
      <alignment horizontal="center"/>
    </xf>
    <xf numFmtId="40" fontId="12" fillId="5" borderId="0" xfId="0" applyNumberFormat="1" applyFont="1" applyFill="1" applyBorder="1" applyAlignment="1">
      <alignment horizontal="center"/>
    </xf>
    <xf numFmtId="40" fontId="12" fillId="5" borderId="23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40" fontId="10" fillId="5" borderId="36" xfId="0" applyNumberFormat="1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5" borderId="38" xfId="0" applyFont="1" applyFill="1" applyBorder="1" applyAlignment="1" applyProtection="1">
      <alignment horizontal="center"/>
      <protection locked="0"/>
    </xf>
    <xf numFmtId="0" fontId="10" fillId="5" borderId="33" xfId="0" applyFont="1" applyFill="1" applyBorder="1" applyAlignment="1" applyProtection="1">
      <alignment horizontal="center"/>
      <protection locked="0"/>
    </xf>
    <xf numFmtId="0" fontId="10" fillId="5" borderId="39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40" fontId="11" fillId="5" borderId="40" xfId="0" applyNumberFormat="1" applyFont="1" applyFill="1" applyBorder="1" applyAlignment="1" applyProtection="1">
      <alignment horizontal="center"/>
    </xf>
    <xf numFmtId="40" fontId="11" fillId="5" borderId="35" xfId="0" applyNumberFormat="1" applyFont="1" applyFill="1" applyBorder="1" applyAlignment="1" applyProtection="1">
      <alignment horizontal="center"/>
    </xf>
    <xf numFmtId="40" fontId="11" fillId="5" borderId="41" xfId="0" applyNumberFormat="1" applyFont="1" applyFill="1" applyBorder="1" applyAlignment="1" applyProtection="1">
      <alignment horizontal="center"/>
    </xf>
    <xf numFmtId="40" fontId="12" fillId="5" borderId="28" xfId="0" applyNumberFormat="1" applyFont="1" applyFill="1" applyBorder="1" applyAlignment="1">
      <alignment horizontal="center"/>
    </xf>
    <xf numFmtId="40" fontId="12" fillId="5" borderId="3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4">
    <cellStyle name="40% - Accent4" xfId="3" builtinId="43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4</xdr:row>
      <xdr:rowOff>38100</xdr:rowOff>
    </xdr:from>
    <xdr:to>
      <xdr:col>2</xdr:col>
      <xdr:colOff>752475</xdr:colOff>
      <xdr:row>4</xdr:row>
      <xdr:rowOff>38100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 flipV="1">
          <a:off x="4076700" y="1066800"/>
          <a:ext cx="7810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952500</xdr:colOff>
      <xdr:row>7</xdr:row>
      <xdr:rowOff>200025</xdr:rowOff>
    </xdr:from>
    <xdr:to>
      <xdr:col>3</xdr:col>
      <xdr:colOff>504825</xdr:colOff>
      <xdr:row>8</xdr:row>
      <xdr:rowOff>85725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 flipH="1">
          <a:off x="5057775" y="1943100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8</xdr:row>
      <xdr:rowOff>133350</xdr:rowOff>
    </xdr:from>
    <xdr:to>
      <xdr:col>5</xdr:col>
      <xdr:colOff>733425</xdr:colOff>
      <xdr:row>9</xdr:row>
      <xdr:rowOff>85725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562600" y="216217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yearly tuition rate here</a:t>
          </a:r>
        </a:p>
      </xdr:txBody>
    </xdr:sp>
    <xdr:clientData/>
  </xdr:twoCellAnchor>
  <xdr:twoCellAnchor>
    <xdr:from>
      <xdr:col>2</xdr:col>
      <xdr:colOff>904875</xdr:colOff>
      <xdr:row>8</xdr:row>
      <xdr:rowOff>190500</xdr:rowOff>
    </xdr:from>
    <xdr:to>
      <xdr:col>3</xdr:col>
      <xdr:colOff>457200</xdr:colOff>
      <xdr:row>9</xdr:row>
      <xdr:rowOff>123825</xdr:rowOff>
    </xdr:to>
    <xdr:sp macro="" textlink="">
      <xdr:nvSpPr>
        <xdr:cNvPr id="1228" name="Line 4"/>
        <xdr:cNvSpPr>
          <a:spLocks noChangeShapeType="1"/>
        </xdr:cNvSpPr>
      </xdr:nvSpPr>
      <xdr:spPr bwMode="auto">
        <a:xfrm flipH="1">
          <a:off x="5010150" y="2219325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933450</xdr:colOff>
      <xdr:row>10</xdr:row>
      <xdr:rowOff>28575</xdr:rowOff>
    </xdr:from>
    <xdr:to>
      <xdr:col>3</xdr:col>
      <xdr:colOff>514350</xdr:colOff>
      <xdr:row>10</xdr:row>
      <xdr:rowOff>95250</xdr:rowOff>
    </xdr:to>
    <xdr:sp macro="" textlink="">
      <xdr:nvSpPr>
        <xdr:cNvPr id="1229" name="Line 5"/>
        <xdr:cNvSpPr>
          <a:spLocks noChangeShapeType="1"/>
        </xdr:cNvSpPr>
      </xdr:nvSpPr>
      <xdr:spPr bwMode="auto">
        <a:xfrm flipH="1">
          <a:off x="5038725" y="2543175"/>
          <a:ext cx="581025" cy="66675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447675</xdr:colOff>
      <xdr:row>7</xdr:row>
      <xdr:rowOff>133350</xdr:rowOff>
    </xdr:from>
    <xdr:to>
      <xdr:col>5</xdr:col>
      <xdr:colOff>723900</xdr:colOff>
      <xdr:row>8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553075" y="187642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teachers here</a:t>
          </a:r>
        </a:p>
      </xdr:txBody>
    </xdr:sp>
    <xdr:clientData/>
  </xdr:twoCellAnchor>
  <xdr:twoCellAnchor>
    <xdr:from>
      <xdr:col>3</xdr:col>
      <xdr:colOff>485775</xdr:colOff>
      <xdr:row>9</xdr:row>
      <xdr:rowOff>209550</xdr:rowOff>
    </xdr:from>
    <xdr:to>
      <xdr:col>5</xdr:col>
      <xdr:colOff>762000</xdr:colOff>
      <xdr:row>10</xdr:row>
      <xdr:rowOff>152400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591175" y="2476500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students here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990600</xdr:colOff>
      <xdr:row>15</xdr:row>
      <xdr:rowOff>0</xdr:rowOff>
    </xdr:to>
    <xdr:sp macro="" textlink="">
      <xdr:nvSpPr>
        <xdr:cNvPr id="1232" name="Line 8"/>
        <xdr:cNvSpPr>
          <a:spLocks noChangeShapeType="1"/>
        </xdr:cNvSpPr>
      </xdr:nvSpPr>
      <xdr:spPr bwMode="auto">
        <a:xfrm>
          <a:off x="4105275" y="3562350"/>
          <a:ext cx="9906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0"/>
  <sheetViews>
    <sheetView topLeftCell="B1" zoomScale="115" zoomScaleNormal="115" workbookViewId="0">
      <selection activeCell="Q12" sqref="Q12:T12"/>
    </sheetView>
  </sheetViews>
  <sheetFormatPr defaultColWidth="9.1328125" defaultRowHeight="13.15" x14ac:dyDescent="0.4"/>
  <cols>
    <col min="1" max="1" width="2.73046875" style="134" customWidth="1"/>
    <col min="2" max="2" width="1.3984375" style="134" customWidth="1"/>
    <col min="3" max="8" width="2.73046875" style="134" customWidth="1"/>
    <col min="9" max="9" width="4.265625" style="134" customWidth="1"/>
    <col min="10" max="15" width="2.73046875" style="134" customWidth="1"/>
    <col min="16" max="16" width="2.73046875" style="156" customWidth="1"/>
    <col min="17" max="17" width="2.1328125" style="156" customWidth="1"/>
    <col min="18" max="18" width="3.53125" style="156" customWidth="1"/>
    <col min="19" max="19" width="2.6640625" style="156" customWidth="1"/>
    <col min="20" max="20" width="2.1328125" style="156" customWidth="1"/>
    <col min="21" max="21" width="3.796875" style="156" customWidth="1"/>
    <col min="22" max="32" width="2.73046875" style="156" customWidth="1"/>
    <col min="33" max="33" width="1.3984375" style="156" customWidth="1"/>
    <col min="34" max="35" width="2.73046875" style="156" customWidth="1"/>
    <col min="36" max="36" width="5.265625" style="156" customWidth="1"/>
    <col min="37" max="37" width="0.1328125" style="156" customWidth="1"/>
    <col min="38" max="38" width="2.73046875" style="156" customWidth="1"/>
    <col min="39" max="41" width="9.1328125" style="134"/>
    <col min="42" max="43" width="11" style="134" bestFit="1" customWidth="1"/>
    <col min="44" max="16384" width="9.1328125" style="134"/>
  </cols>
  <sheetData>
    <row r="1" spans="1:43" ht="15" x14ac:dyDescent="0.4">
      <c r="A1" s="334" t="s">
        <v>265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1:43" ht="15" x14ac:dyDescent="0.4">
      <c r="A2" s="334" t="s">
        <v>283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</row>
    <row r="3" spans="1:43" ht="15" x14ac:dyDescent="0.4">
      <c r="A3" s="339" t="s">
        <v>358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</row>
    <row r="4" spans="1:43" s="41" customFormat="1" ht="17.649999999999999" x14ac:dyDescent="0.5">
      <c r="A4" s="338" t="s">
        <v>359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135"/>
    </row>
    <row r="5" spans="1:43" x14ac:dyDescent="0.4">
      <c r="A5" s="335" t="s">
        <v>1</v>
      </c>
      <c r="B5" s="335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139"/>
      <c r="AF5" s="341" t="s">
        <v>2</v>
      </c>
      <c r="AG5" s="341"/>
      <c r="AH5" s="337"/>
      <c r="AI5" s="337"/>
      <c r="AJ5" s="337"/>
      <c r="AK5" s="337"/>
      <c r="AL5" s="139"/>
    </row>
    <row r="6" spans="1:43" x14ac:dyDescent="0.4">
      <c r="A6" s="64"/>
      <c r="B6" s="64"/>
      <c r="C6" s="6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39"/>
      <c r="AF6" s="144"/>
      <c r="AG6" s="144"/>
      <c r="AH6" s="150"/>
      <c r="AI6" s="150"/>
      <c r="AJ6" s="150"/>
      <c r="AK6" s="150"/>
      <c r="AL6" s="139"/>
    </row>
    <row r="7" spans="1:43" x14ac:dyDescent="0.4">
      <c r="A7" s="335" t="s">
        <v>280</v>
      </c>
      <c r="B7" s="335"/>
      <c r="C7" s="335"/>
      <c r="D7" s="335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39"/>
      <c r="AF7" s="144"/>
      <c r="AG7" s="144"/>
      <c r="AH7" s="150"/>
      <c r="AI7" s="150"/>
      <c r="AJ7" s="150"/>
      <c r="AK7" s="150"/>
      <c r="AL7" s="139"/>
    </row>
    <row r="8" spans="1:43" x14ac:dyDescent="0.4">
      <c r="A8" s="96"/>
      <c r="B8" s="64"/>
      <c r="C8" s="64"/>
      <c r="D8" s="66"/>
      <c r="E8" s="66"/>
      <c r="F8" s="66"/>
      <c r="G8" s="66"/>
      <c r="H8" s="66"/>
      <c r="I8" s="64"/>
      <c r="J8" s="66"/>
      <c r="K8" s="66"/>
      <c r="L8" s="66"/>
      <c r="M8" s="66"/>
      <c r="N8" s="66"/>
      <c r="O8" s="66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39"/>
      <c r="AF8" s="144"/>
      <c r="AG8" s="139"/>
      <c r="AH8" s="141"/>
      <c r="AI8" s="141"/>
      <c r="AJ8" s="141"/>
      <c r="AK8" s="141"/>
      <c r="AL8" s="139"/>
    </row>
    <row r="9" spans="1:43" x14ac:dyDescent="0.4">
      <c r="A9" s="386" t="s">
        <v>148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66"/>
      <c r="P9" s="141"/>
      <c r="Q9" s="141"/>
      <c r="R9" s="141"/>
      <c r="S9" s="141"/>
      <c r="T9" s="141"/>
      <c r="U9" s="141"/>
      <c r="V9" s="141"/>
      <c r="W9" s="141"/>
      <c r="X9" s="140"/>
      <c r="Y9" s="393" t="s">
        <v>346</v>
      </c>
      <c r="Z9" s="393"/>
      <c r="AA9" s="393"/>
      <c r="AB9" s="393"/>
      <c r="AC9" s="140"/>
      <c r="AD9" s="140"/>
      <c r="AE9" s="140"/>
      <c r="AF9" s="140"/>
      <c r="AG9" s="140"/>
      <c r="AH9" s="140"/>
      <c r="AI9" s="140"/>
      <c r="AJ9" s="140"/>
      <c r="AK9" s="140"/>
      <c r="AL9" s="140"/>
    </row>
    <row r="10" spans="1:43" x14ac:dyDescent="0.4">
      <c r="A10" s="237" t="s">
        <v>145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91" t="s">
        <v>329</v>
      </c>
      <c r="M10" s="291"/>
      <c r="N10" s="291"/>
      <c r="O10" s="291"/>
      <c r="P10" s="291"/>
      <c r="Q10" s="141"/>
      <c r="R10" s="141"/>
      <c r="S10" s="141"/>
      <c r="T10" s="141"/>
      <c r="U10" s="141"/>
      <c r="V10" s="141"/>
      <c r="W10" s="141" t="s">
        <v>3</v>
      </c>
      <c r="X10" s="340" t="s">
        <v>360</v>
      </c>
      <c r="Y10" s="340"/>
      <c r="Z10" s="340"/>
      <c r="AA10" s="340"/>
      <c r="AB10" s="340"/>
      <c r="AC10" s="340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1:43" x14ac:dyDescent="0.4">
      <c r="A11" s="130" t="s">
        <v>12</v>
      </c>
      <c r="B11" s="130"/>
      <c r="C11" s="130"/>
      <c r="D11" s="130"/>
      <c r="E11" s="308"/>
      <c r="F11" s="308"/>
      <c r="G11" s="308"/>
      <c r="H11" s="312" t="s">
        <v>13</v>
      </c>
      <c r="I11" s="312"/>
      <c r="J11" s="131" t="s">
        <v>4</v>
      </c>
      <c r="K11" s="131" t="s">
        <v>14</v>
      </c>
      <c r="L11" s="307"/>
      <c r="M11" s="307"/>
      <c r="N11" s="307"/>
      <c r="O11" s="307"/>
      <c r="P11" s="151" t="s">
        <v>4</v>
      </c>
      <c r="Q11" s="306"/>
      <c r="R11" s="306"/>
      <c r="S11" s="306"/>
      <c r="T11" s="306"/>
      <c r="U11" s="152" t="s">
        <v>15</v>
      </c>
      <c r="V11" s="152"/>
      <c r="W11" s="152"/>
      <c r="X11" s="153" t="s">
        <v>14</v>
      </c>
      <c r="Y11" s="345">
        <f>AG9+PRODUCT(E11,L11,Q11)</f>
        <v>0</v>
      </c>
      <c r="Z11" s="345"/>
      <c r="AA11" s="345"/>
      <c r="AB11" s="345"/>
      <c r="AC11" s="345"/>
      <c r="AD11" s="140"/>
      <c r="AE11" s="140"/>
      <c r="AF11" s="140"/>
      <c r="AG11" s="140"/>
      <c r="AH11" s="140"/>
      <c r="AI11" s="140"/>
      <c r="AJ11" s="140"/>
      <c r="AK11" s="140"/>
      <c r="AL11" s="140"/>
    </row>
    <row r="12" spans="1:43" x14ac:dyDescent="0.4">
      <c r="A12" s="130" t="s">
        <v>305</v>
      </c>
      <c r="B12" s="130"/>
      <c r="C12" s="130"/>
      <c r="D12" s="130"/>
      <c r="E12" s="387"/>
      <c r="F12" s="387"/>
      <c r="G12" s="387"/>
      <c r="H12" s="130" t="s">
        <v>13</v>
      </c>
      <c r="I12" s="130"/>
      <c r="J12" s="131" t="s">
        <v>4</v>
      </c>
      <c r="K12" s="131" t="s">
        <v>14</v>
      </c>
      <c r="L12" s="394"/>
      <c r="M12" s="394"/>
      <c r="N12" s="394"/>
      <c r="O12" s="394"/>
      <c r="P12" s="151" t="s">
        <v>4</v>
      </c>
      <c r="Q12" s="395"/>
      <c r="R12" s="395"/>
      <c r="S12" s="395"/>
      <c r="T12" s="395"/>
      <c r="U12" s="152" t="s">
        <v>15</v>
      </c>
      <c r="V12" s="152"/>
      <c r="W12" s="152"/>
      <c r="X12" s="153" t="s">
        <v>14</v>
      </c>
      <c r="Y12" s="345">
        <f>AG10+PRODUCT(E12,L12,Q12)</f>
        <v>0</v>
      </c>
      <c r="Z12" s="345"/>
      <c r="AA12" s="345"/>
      <c r="AB12" s="345"/>
      <c r="AC12" s="345"/>
      <c r="AD12" s="140"/>
      <c r="AE12" s="140"/>
      <c r="AF12" s="140"/>
      <c r="AG12" s="140"/>
      <c r="AH12" s="140"/>
      <c r="AI12" s="140"/>
      <c r="AJ12" s="140"/>
      <c r="AK12" s="140"/>
      <c r="AL12" s="140"/>
    </row>
    <row r="13" spans="1:43" x14ac:dyDescent="0.4">
      <c r="A13" s="130" t="s">
        <v>306</v>
      </c>
      <c r="B13" s="130"/>
      <c r="C13" s="130"/>
      <c r="D13" s="130"/>
      <c r="E13" s="387"/>
      <c r="F13" s="387"/>
      <c r="G13" s="387"/>
      <c r="H13" s="130" t="s">
        <v>13</v>
      </c>
      <c r="I13" s="130"/>
      <c r="J13" s="131" t="s">
        <v>4</v>
      </c>
      <c r="K13" s="131" t="s">
        <v>14</v>
      </c>
      <c r="L13" s="394"/>
      <c r="M13" s="394"/>
      <c r="N13" s="394"/>
      <c r="O13" s="394"/>
      <c r="P13" s="151" t="s">
        <v>4</v>
      </c>
      <c r="Q13" s="395"/>
      <c r="R13" s="395"/>
      <c r="S13" s="395"/>
      <c r="T13" s="395"/>
      <c r="U13" s="152" t="s">
        <v>15</v>
      </c>
      <c r="V13" s="152"/>
      <c r="W13" s="152"/>
      <c r="X13" s="153" t="s">
        <v>14</v>
      </c>
      <c r="Y13" s="345">
        <f>AG11+PRODUCT(E13,L13,Q13)</f>
        <v>0</v>
      </c>
      <c r="Z13" s="345"/>
      <c r="AA13" s="345"/>
      <c r="AB13" s="345"/>
      <c r="AC13" s="345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43" x14ac:dyDescent="0.4">
      <c r="A14" s="130" t="s">
        <v>16</v>
      </c>
      <c r="B14" s="130"/>
      <c r="C14" s="130"/>
      <c r="D14" s="130"/>
      <c r="E14" s="308"/>
      <c r="F14" s="308"/>
      <c r="G14" s="308"/>
      <c r="H14" s="312" t="s">
        <v>13</v>
      </c>
      <c r="I14" s="312"/>
      <c r="J14" s="131" t="s">
        <v>4</v>
      </c>
      <c r="K14" s="131" t="s">
        <v>14</v>
      </c>
      <c r="L14" s="307"/>
      <c r="M14" s="307"/>
      <c r="N14" s="307"/>
      <c r="O14" s="307"/>
      <c r="P14" s="151" t="s">
        <v>4</v>
      </c>
      <c r="Q14" s="306"/>
      <c r="R14" s="306"/>
      <c r="S14" s="306"/>
      <c r="T14" s="306"/>
      <c r="U14" s="152" t="s">
        <v>15</v>
      </c>
      <c r="V14" s="152"/>
      <c r="W14" s="152"/>
      <c r="X14" s="153" t="s">
        <v>14</v>
      </c>
      <c r="Y14" s="345">
        <f>AG12+PRODUCT(E14,L14,Q14)</f>
        <v>0</v>
      </c>
      <c r="Z14" s="345"/>
      <c r="AA14" s="345"/>
      <c r="AB14" s="345"/>
      <c r="AC14" s="345"/>
      <c r="AD14" s="140"/>
      <c r="AE14" s="140"/>
      <c r="AF14" s="140"/>
      <c r="AG14" s="140"/>
      <c r="AH14" s="140"/>
      <c r="AI14" s="140"/>
      <c r="AJ14" s="140"/>
      <c r="AK14" s="140"/>
      <c r="AL14" s="140"/>
      <c r="AP14" s="161"/>
    </row>
    <row r="15" spans="1:43" x14ac:dyDescent="0.4">
      <c r="A15" s="130" t="s">
        <v>17</v>
      </c>
      <c r="B15" s="130"/>
      <c r="C15" s="130"/>
      <c r="D15" s="130"/>
      <c r="E15" s="308"/>
      <c r="F15" s="308"/>
      <c r="G15" s="308"/>
      <c r="H15" s="312" t="s">
        <v>13</v>
      </c>
      <c r="I15" s="312"/>
      <c r="J15" s="131" t="s">
        <v>4</v>
      </c>
      <c r="K15" s="131" t="s">
        <v>14</v>
      </c>
      <c r="L15" s="307"/>
      <c r="M15" s="307"/>
      <c r="N15" s="307"/>
      <c r="O15" s="307"/>
      <c r="P15" s="151" t="s">
        <v>4</v>
      </c>
      <c r="Q15" s="306"/>
      <c r="R15" s="306"/>
      <c r="S15" s="306"/>
      <c r="T15" s="306"/>
      <c r="U15" s="152" t="s">
        <v>15</v>
      </c>
      <c r="V15" s="152"/>
      <c r="W15" s="152"/>
      <c r="X15" s="153" t="s">
        <v>14</v>
      </c>
      <c r="Y15" s="345">
        <f>AG13+PRODUCT(E15,L15,Q15)</f>
        <v>0</v>
      </c>
      <c r="Z15" s="345"/>
      <c r="AA15" s="345"/>
      <c r="AB15" s="345"/>
      <c r="AC15" s="345"/>
      <c r="AD15" s="140"/>
      <c r="AE15" s="140"/>
      <c r="AF15" s="140"/>
      <c r="AG15" s="140"/>
      <c r="AH15" s="140"/>
      <c r="AI15" s="140"/>
      <c r="AJ15" s="140"/>
      <c r="AK15" s="140"/>
      <c r="AL15" s="140"/>
    </row>
    <row r="16" spans="1:43" x14ac:dyDescent="0.4">
      <c r="A16" s="130"/>
      <c r="B16" s="130"/>
      <c r="C16" s="130"/>
      <c r="D16" s="130"/>
      <c r="E16" s="132"/>
      <c r="F16" s="132"/>
      <c r="G16" s="132"/>
      <c r="H16" s="130"/>
      <c r="I16" s="130"/>
      <c r="J16" s="131"/>
      <c r="K16" s="131"/>
      <c r="L16" s="132"/>
      <c r="M16" s="132"/>
      <c r="N16" s="132"/>
      <c r="O16" s="132"/>
      <c r="P16" s="151"/>
      <c r="Q16" s="154"/>
      <c r="R16" s="154"/>
      <c r="S16" s="154"/>
      <c r="T16" s="154"/>
      <c r="U16" s="152"/>
      <c r="V16" s="152"/>
      <c r="W16" s="152"/>
      <c r="X16" s="153"/>
      <c r="Y16" s="153"/>
      <c r="Z16" s="153"/>
      <c r="AA16" s="153"/>
      <c r="AB16" s="153"/>
      <c r="AC16" s="153"/>
      <c r="AD16" s="140"/>
      <c r="AE16" s="140"/>
      <c r="AF16" s="140"/>
      <c r="AG16" s="140"/>
      <c r="AH16" s="140"/>
      <c r="AI16" s="140"/>
      <c r="AJ16" s="140"/>
      <c r="AK16" s="140"/>
      <c r="AL16" s="140"/>
      <c r="AP16" s="162"/>
      <c r="AQ16" s="162"/>
    </row>
    <row r="17" spans="1:38" x14ac:dyDescent="0.4">
      <c r="A17" s="237" t="s">
        <v>146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N17" s="133"/>
      <c r="O17" s="133"/>
      <c r="P17" s="154"/>
      <c r="Q17" s="154"/>
      <c r="R17" s="154"/>
      <c r="S17" s="154"/>
      <c r="T17" s="154"/>
      <c r="U17" s="154"/>
      <c r="V17" s="154"/>
      <c r="W17" s="154" t="s">
        <v>3</v>
      </c>
      <c r="X17" s="153"/>
      <c r="Y17" s="153"/>
      <c r="Z17" s="153"/>
      <c r="AA17" s="153"/>
      <c r="AB17" s="153"/>
      <c r="AC17" s="153"/>
      <c r="AD17" s="140"/>
      <c r="AE17" s="140"/>
      <c r="AF17" s="140"/>
      <c r="AG17" s="140"/>
      <c r="AH17" s="140"/>
      <c r="AI17" s="140"/>
      <c r="AJ17" s="140"/>
      <c r="AK17" s="140"/>
      <c r="AL17" s="140"/>
    </row>
    <row r="18" spans="1:38" x14ac:dyDescent="0.4">
      <c r="A18" s="130" t="s">
        <v>12</v>
      </c>
      <c r="B18" s="130"/>
      <c r="C18" s="130"/>
      <c r="D18" s="130"/>
      <c r="E18" s="308"/>
      <c r="F18" s="308"/>
      <c r="G18" s="308"/>
      <c r="H18" s="312" t="s">
        <v>13</v>
      </c>
      <c r="I18" s="312"/>
      <c r="J18" s="131" t="s">
        <v>4</v>
      </c>
      <c r="K18" s="131" t="s">
        <v>14</v>
      </c>
      <c r="L18" s="308"/>
      <c r="M18" s="308"/>
      <c r="N18" s="308"/>
      <c r="O18" s="308"/>
      <c r="P18" s="151" t="s">
        <v>4</v>
      </c>
      <c r="Q18" s="306"/>
      <c r="R18" s="306"/>
      <c r="S18" s="306"/>
      <c r="T18" s="306"/>
      <c r="U18" s="152" t="s">
        <v>15</v>
      </c>
      <c r="V18" s="152"/>
      <c r="W18" s="152"/>
      <c r="X18" s="153" t="s">
        <v>14</v>
      </c>
      <c r="Y18" s="345">
        <f>AG16+PRODUCT(E18,L18,Q18)</f>
        <v>0</v>
      </c>
      <c r="Z18" s="345"/>
      <c r="AA18" s="345"/>
      <c r="AB18" s="345"/>
      <c r="AC18" s="345"/>
      <c r="AD18" s="140"/>
      <c r="AE18" s="140"/>
      <c r="AF18" s="140"/>
      <c r="AG18" s="140"/>
      <c r="AH18" s="140"/>
      <c r="AI18" s="140"/>
      <c r="AJ18" s="140"/>
      <c r="AK18" s="140"/>
      <c r="AL18" s="140"/>
    </row>
    <row r="19" spans="1:38" x14ac:dyDescent="0.4">
      <c r="A19" s="130" t="s">
        <v>305</v>
      </c>
      <c r="B19" s="130"/>
      <c r="C19" s="130"/>
      <c r="D19" s="130"/>
      <c r="E19" s="387"/>
      <c r="F19" s="387"/>
      <c r="G19" s="387"/>
      <c r="H19" s="312" t="s">
        <v>13</v>
      </c>
      <c r="I19" s="312"/>
      <c r="J19" s="131" t="s">
        <v>4</v>
      </c>
      <c r="K19" s="131" t="s">
        <v>14</v>
      </c>
      <c r="L19" s="308"/>
      <c r="M19" s="308"/>
      <c r="N19" s="308"/>
      <c r="O19" s="308"/>
      <c r="P19" s="151" t="s">
        <v>4</v>
      </c>
      <c r="Q19" s="306"/>
      <c r="R19" s="306"/>
      <c r="S19" s="306"/>
      <c r="T19" s="306"/>
      <c r="U19" s="152" t="s">
        <v>15</v>
      </c>
      <c r="V19" s="152"/>
      <c r="W19" s="152"/>
      <c r="X19" s="153" t="s">
        <v>14</v>
      </c>
      <c r="Y19" s="345">
        <f>AG17+PRODUCT(E19,L19,Q19)</f>
        <v>0</v>
      </c>
      <c r="Z19" s="345"/>
      <c r="AA19" s="345"/>
      <c r="AB19" s="345"/>
      <c r="AC19" s="345"/>
      <c r="AD19" s="140"/>
      <c r="AE19" s="140"/>
      <c r="AF19" s="140"/>
      <c r="AG19" s="140"/>
      <c r="AH19" s="140"/>
      <c r="AI19" s="140"/>
      <c r="AJ19" s="140"/>
      <c r="AK19" s="140"/>
      <c r="AL19" s="140"/>
    </row>
    <row r="20" spans="1:38" x14ac:dyDescent="0.4">
      <c r="A20" s="130" t="s">
        <v>306</v>
      </c>
      <c r="B20" s="130"/>
      <c r="C20" s="130"/>
      <c r="D20" s="130"/>
      <c r="E20" s="387"/>
      <c r="F20" s="387"/>
      <c r="G20" s="387"/>
      <c r="H20" s="312" t="s">
        <v>13</v>
      </c>
      <c r="I20" s="312"/>
      <c r="J20" s="131" t="s">
        <v>4</v>
      </c>
      <c r="K20" s="131" t="s">
        <v>14</v>
      </c>
      <c r="L20" s="308"/>
      <c r="M20" s="308"/>
      <c r="N20" s="308"/>
      <c r="O20" s="308"/>
      <c r="P20" s="151" t="s">
        <v>4</v>
      </c>
      <c r="Q20" s="306"/>
      <c r="R20" s="306"/>
      <c r="S20" s="306"/>
      <c r="T20" s="306"/>
      <c r="U20" s="152" t="s">
        <v>15</v>
      </c>
      <c r="V20" s="152"/>
      <c r="W20" s="152"/>
      <c r="X20" s="153" t="s">
        <v>14</v>
      </c>
      <c r="Y20" s="345">
        <f>AG18+PRODUCT(E20,L20,Q20)</f>
        <v>0</v>
      </c>
      <c r="Z20" s="345"/>
      <c r="AA20" s="345"/>
      <c r="AB20" s="345"/>
      <c r="AC20" s="345"/>
      <c r="AD20" s="140"/>
      <c r="AE20" s="140"/>
      <c r="AF20" s="140"/>
      <c r="AG20" s="140"/>
      <c r="AH20" s="140"/>
      <c r="AI20" s="140"/>
      <c r="AJ20" s="140"/>
      <c r="AK20" s="140"/>
      <c r="AL20" s="140"/>
    </row>
    <row r="21" spans="1:38" x14ac:dyDescent="0.4">
      <c r="A21" s="130" t="s">
        <v>16</v>
      </c>
      <c r="B21" s="130"/>
      <c r="C21" s="130"/>
      <c r="D21" s="130"/>
      <c r="E21" s="308"/>
      <c r="F21" s="308"/>
      <c r="G21" s="308"/>
      <c r="H21" s="312" t="s">
        <v>13</v>
      </c>
      <c r="I21" s="312"/>
      <c r="J21" s="131" t="s">
        <v>4</v>
      </c>
      <c r="K21" s="131" t="s">
        <v>14</v>
      </c>
      <c r="L21" s="308"/>
      <c r="M21" s="308"/>
      <c r="N21" s="308"/>
      <c r="O21" s="308"/>
      <c r="P21" s="151" t="s">
        <v>4</v>
      </c>
      <c r="Q21" s="306"/>
      <c r="R21" s="306"/>
      <c r="S21" s="306"/>
      <c r="T21" s="306"/>
      <c r="U21" s="152" t="s">
        <v>15</v>
      </c>
      <c r="V21" s="152"/>
      <c r="W21" s="152"/>
      <c r="X21" s="153" t="s">
        <v>14</v>
      </c>
      <c r="Y21" s="345">
        <f>AG19+PRODUCT(E21,L21,Q21)</f>
        <v>0</v>
      </c>
      <c r="Z21" s="345"/>
      <c r="AA21" s="345"/>
      <c r="AB21" s="345"/>
      <c r="AC21" s="345"/>
      <c r="AD21" s="140"/>
      <c r="AE21" s="140"/>
      <c r="AF21" s="140"/>
      <c r="AG21" s="140"/>
      <c r="AH21" s="140"/>
      <c r="AI21" s="140"/>
      <c r="AJ21" s="140"/>
      <c r="AK21" s="140"/>
      <c r="AL21" s="140"/>
    </row>
    <row r="22" spans="1:38" x14ac:dyDescent="0.4">
      <c r="A22" s="130" t="s">
        <v>17</v>
      </c>
      <c r="B22" s="130"/>
      <c r="C22" s="130"/>
      <c r="D22" s="130"/>
      <c r="E22" s="308"/>
      <c r="F22" s="308"/>
      <c r="G22" s="308"/>
      <c r="H22" s="312" t="s">
        <v>13</v>
      </c>
      <c r="I22" s="312"/>
      <c r="J22" s="131" t="s">
        <v>4</v>
      </c>
      <c r="K22" s="131" t="s">
        <v>14</v>
      </c>
      <c r="L22" s="308"/>
      <c r="M22" s="308"/>
      <c r="N22" s="308"/>
      <c r="O22" s="308"/>
      <c r="P22" s="151" t="s">
        <v>4</v>
      </c>
      <c r="Q22" s="306"/>
      <c r="R22" s="306"/>
      <c r="S22" s="306"/>
      <c r="T22" s="306"/>
      <c r="U22" s="152" t="s">
        <v>15</v>
      </c>
      <c r="V22" s="152"/>
      <c r="W22" s="152"/>
      <c r="X22" s="153" t="s">
        <v>14</v>
      </c>
      <c r="Y22" s="345">
        <f>AG20+PRODUCT(E22,L22,Q22)</f>
        <v>0</v>
      </c>
      <c r="Z22" s="345"/>
      <c r="AA22" s="345"/>
      <c r="AB22" s="345"/>
      <c r="AC22" s="345"/>
      <c r="AD22" s="140"/>
      <c r="AE22" s="140"/>
      <c r="AF22" s="140"/>
      <c r="AG22" s="140"/>
      <c r="AH22" s="140"/>
      <c r="AI22" s="140"/>
      <c r="AJ22" s="140"/>
      <c r="AK22" s="140"/>
      <c r="AL22" s="140"/>
    </row>
    <row r="23" spans="1:38" x14ac:dyDescent="0.4">
      <c r="A23" s="130"/>
      <c r="B23" s="130"/>
      <c r="C23" s="130"/>
      <c r="D23" s="130"/>
      <c r="E23" s="132"/>
      <c r="F23" s="132"/>
      <c r="G23" s="132"/>
      <c r="H23" s="130"/>
      <c r="I23" s="130"/>
      <c r="J23" s="131"/>
      <c r="K23" s="131"/>
      <c r="L23" s="132"/>
      <c r="M23" s="132"/>
      <c r="N23" s="132"/>
      <c r="O23" s="132"/>
      <c r="P23" s="151"/>
      <c r="Q23" s="154"/>
      <c r="R23" s="154"/>
      <c r="S23" s="154"/>
      <c r="T23" s="154"/>
      <c r="U23" s="152"/>
      <c r="V23" s="152"/>
      <c r="W23" s="152"/>
      <c r="X23" s="153"/>
      <c r="Y23" s="153"/>
      <c r="Z23" s="153"/>
      <c r="AA23" s="153"/>
      <c r="AB23" s="153"/>
      <c r="AC23" s="153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spans="1:38" x14ac:dyDescent="0.4">
      <c r="A24" s="228" t="s">
        <v>147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N24" s="133"/>
      <c r="O24" s="133"/>
      <c r="P24" s="154"/>
      <c r="Q24" s="154"/>
      <c r="R24" s="154"/>
      <c r="S24" s="154"/>
      <c r="T24" s="154"/>
      <c r="U24" s="154"/>
      <c r="V24" s="154"/>
      <c r="W24" s="154" t="s">
        <v>3</v>
      </c>
      <c r="X24" s="153"/>
      <c r="Y24" s="153"/>
      <c r="Z24" s="153" t="s">
        <v>309</v>
      </c>
      <c r="AA24" s="153"/>
      <c r="AB24" s="153"/>
      <c r="AC24" s="153"/>
      <c r="AD24" s="140"/>
      <c r="AE24" s="140"/>
      <c r="AF24" s="140"/>
      <c r="AG24" s="140"/>
      <c r="AH24" s="140"/>
      <c r="AI24" s="140"/>
      <c r="AJ24" s="140"/>
      <c r="AK24" s="140"/>
      <c r="AL24" s="140"/>
    </row>
    <row r="25" spans="1:38" x14ac:dyDescent="0.4">
      <c r="A25" s="130" t="s">
        <v>12</v>
      </c>
      <c r="B25" s="130"/>
      <c r="C25" s="130"/>
      <c r="D25" s="130"/>
      <c r="E25" s="308"/>
      <c r="F25" s="308"/>
      <c r="G25" s="308"/>
      <c r="H25" s="312" t="s">
        <v>13</v>
      </c>
      <c r="I25" s="312"/>
      <c r="J25" s="131" t="s">
        <v>4</v>
      </c>
      <c r="K25" s="131" t="s">
        <v>14</v>
      </c>
      <c r="L25" s="308"/>
      <c r="M25" s="308"/>
      <c r="N25" s="308"/>
      <c r="O25" s="308"/>
      <c r="P25" s="151" t="s">
        <v>4</v>
      </c>
      <c r="Q25" s="306"/>
      <c r="R25" s="306"/>
      <c r="S25" s="306"/>
      <c r="T25" s="306"/>
      <c r="U25" s="152" t="s">
        <v>15</v>
      </c>
      <c r="V25" s="152"/>
      <c r="W25" s="152"/>
      <c r="X25" s="153" t="s">
        <v>14</v>
      </c>
      <c r="Y25" s="345">
        <f>AG23+PRODUCT(E25,L25,Q25)</f>
        <v>0</v>
      </c>
      <c r="Z25" s="345"/>
      <c r="AA25" s="345"/>
      <c r="AB25" s="345"/>
      <c r="AC25" s="345"/>
      <c r="AD25" s="140"/>
      <c r="AE25" s="140"/>
      <c r="AF25" s="140"/>
      <c r="AG25" s="140"/>
      <c r="AH25" s="140"/>
      <c r="AI25" s="140"/>
      <c r="AJ25" s="140"/>
      <c r="AK25" s="140"/>
      <c r="AL25" s="140"/>
    </row>
    <row r="26" spans="1:38" x14ac:dyDescent="0.4">
      <c r="A26" s="130" t="s">
        <v>305</v>
      </c>
      <c r="B26" s="130"/>
      <c r="C26" s="130"/>
      <c r="D26" s="130"/>
      <c r="E26" s="387"/>
      <c r="F26" s="387"/>
      <c r="G26" s="387"/>
      <c r="H26" s="312" t="s">
        <v>13</v>
      </c>
      <c r="I26" s="312"/>
      <c r="J26" s="131" t="s">
        <v>4</v>
      </c>
      <c r="K26" s="131" t="s">
        <v>14</v>
      </c>
      <c r="L26" s="308"/>
      <c r="M26" s="308"/>
      <c r="N26" s="308"/>
      <c r="O26" s="308"/>
      <c r="P26" s="151" t="s">
        <v>4</v>
      </c>
      <c r="Q26" s="306"/>
      <c r="R26" s="306"/>
      <c r="S26" s="306"/>
      <c r="T26" s="306"/>
      <c r="U26" s="152" t="s">
        <v>15</v>
      </c>
      <c r="V26" s="152"/>
      <c r="W26" s="152"/>
      <c r="X26" s="153" t="s">
        <v>14</v>
      </c>
      <c r="Y26" s="345">
        <f>AG24+PRODUCT(E26,L26,Q26)</f>
        <v>0</v>
      </c>
      <c r="Z26" s="345"/>
      <c r="AA26" s="345"/>
      <c r="AB26" s="345"/>
      <c r="AC26" s="345"/>
      <c r="AD26" s="140"/>
      <c r="AE26" s="140"/>
      <c r="AF26" s="140"/>
      <c r="AG26" s="140"/>
      <c r="AH26" s="140"/>
      <c r="AI26" s="140"/>
      <c r="AJ26" s="140"/>
      <c r="AK26" s="140"/>
      <c r="AL26" s="140"/>
    </row>
    <row r="27" spans="1:38" x14ac:dyDescent="0.4">
      <c r="A27" s="130" t="s">
        <v>306</v>
      </c>
      <c r="B27" s="130"/>
      <c r="C27" s="130"/>
      <c r="D27" s="130"/>
      <c r="E27" s="387"/>
      <c r="F27" s="387"/>
      <c r="G27" s="387"/>
      <c r="H27" s="312" t="s">
        <v>13</v>
      </c>
      <c r="I27" s="312"/>
      <c r="J27" s="131" t="s">
        <v>4</v>
      </c>
      <c r="K27" s="131" t="s">
        <v>14</v>
      </c>
      <c r="L27" s="308"/>
      <c r="M27" s="308"/>
      <c r="N27" s="308"/>
      <c r="O27" s="308"/>
      <c r="P27" s="151" t="s">
        <v>4</v>
      </c>
      <c r="Q27" s="306"/>
      <c r="R27" s="306"/>
      <c r="S27" s="306"/>
      <c r="T27" s="306"/>
      <c r="U27" s="152" t="s">
        <v>15</v>
      </c>
      <c r="V27" s="152"/>
      <c r="W27" s="152"/>
      <c r="X27" s="153" t="s">
        <v>14</v>
      </c>
      <c r="Y27" s="345">
        <f>AG25+PRODUCT(E27,L27,Q27)</f>
        <v>0</v>
      </c>
      <c r="Z27" s="345"/>
      <c r="AA27" s="345"/>
      <c r="AB27" s="345"/>
      <c r="AC27" s="345"/>
      <c r="AD27" s="140"/>
      <c r="AE27" s="140"/>
      <c r="AF27" s="140"/>
      <c r="AG27" s="140"/>
      <c r="AH27" s="140"/>
      <c r="AI27" s="140"/>
      <c r="AJ27" s="140"/>
      <c r="AK27" s="140"/>
      <c r="AL27" s="140"/>
    </row>
    <row r="28" spans="1:38" x14ac:dyDescent="0.4">
      <c r="A28" s="130" t="s">
        <v>16</v>
      </c>
      <c r="B28" s="130"/>
      <c r="C28" s="130"/>
      <c r="D28" s="130"/>
      <c r="E28" s="308"/>
      <c r="F28" s="308"/>
      <c r="G28" s="308"/>
      <c r="H28" s="312" t="s">
        <v>13</v>
      </c>
      <c r="I28" s="312"/>
      <c r="J28" s="131" t="s">
        <v>4</v>
      </c>
      <c r="K28" s="131" t="s">
        <v>14</v>
      </c>
      <c r="L28" s="308"/>
      <c r="M28" s="308"/>
      <c r="N28" s="308"/>
      <c r="O28" s="308"/>
      <c r="P28" s="151" t="s">
        <v>4</v>
      </c>
      <c r="Q28" s="306"/>
      <c r="R28" s="306"/>
      <c r="S28" s="306"/>
      <c r="T28" s="306"/>
      <c r="U28" s="152" t="s">
        <v>15</v>
      </c>
      <c r="V28" s="152"/>
      <c r="W28" s="152"/>
      <c r="X28" s="153" t="s">
        <v>14</v>
      </c>
      <c r="Y28" s="345">
        <f>AG26+PRODUCT(E28,L28,Q28)</f>
        <v>0</v>
      </c>
      <c r="Z28" s="345"/>
      <c r="AA28" s="345"/>
      <c r="AB28" s="345"/>
      <c r="AC28" s="345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x14ac:dyDescent="0.4">
      <c r="A29" s="130" t="s">
        <v>17</v>
      </c>
      <c r="B29" s="130"/>
      <c r="C29" s="130"/>
      <c r="D29" s="130"/>
      <c r="E29" s="308"/>
      <c r="F29" s="308"/>
      <c r="G29" s="308"/>
      <c r="H29" s="312" t="s">
        <v>13</v>
      </c>
      <c r="I29" s="312"/>
      <c r="J29" s="131" t="s">
        <v>4</v>
      </c>
      <c r="K29" s="131" t="s">
        <v>14</v>
      </c>
      <c r="L29" s="387"/>
      <c r="M29" s="387"/>
      <c r="N29" s="387"/>
      <c r="O29" s="387"/>
      <c r="P29" s="151" t="s">
        <v>4</v>
      </c>
      <c r="Q29" s="306"/>
      <c r="R29" s="306"/>
      <c r="S29" s="306"/>
      <c r="T29" s="306"/>
      <c r="U29" s="152" t="s">
        <v>15</v>
      </c>
      <c r="V29" s="152"/>
      <c r="W29" s="152"/>
      <c r="X29" s="153" t="s">
        <v>14</v>
      </c>
      <c r="Y29" s="345">
        <f>AG27+PRODUCT(E29,L29,Q29)</f>
        <v>0</v>
      </c>
      <c r="Z29" s="345"/>
      <c r="AA29" s="345"/>
      <c r="AB29" s="345"/>
      <c r="AC29" s="345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8" x14ac:dyDescent="0.4">
      <c r="A30" s="64"/>
      <c r="B30" s="64"/>
      <c r="C30" s="64"/>
      <c r="D30" s="64"/>
      <c r="E30" s="67"/>
      <c r="F30" s="67"/>
      <c r="G30" s="67"/>
      <c r="H30" s="64"/>
      <c r="I30" s="64"/>
      <c r="J30" s="63"/>
      <c r="K30" s="63"/>
      <c r="L30" s="67"/>
      <c r="M30" s="67"/>
      <c r="N30" s="67"/>
      <c r="O30" s="67"/>
      <c r="P30" s="139"/>
      <c r="Q30" s="150"/>
      <c r="R30" s="150"/>
      <c r="S30" s="150"/>
      <c r="T30" s="150"/>
      <c r="U30" s="144"/>
      <c r="V30" s="144"/>
      <c r="W30" s="144"/>
      <c r="X30" s="155"/>
      <c r="Y30" s="150"/>
      <c r="Z30" s="150"/>
      <c r="AA30" s="150"/>
      <c r="AB30" s="150"/>
      <c r="AC30" s="150"/>
      <c r="AD30" s="150"/>
      <c r="AE30" s="144"/>
      <c r="AF30" s="155"/>
      <c r="AG30" s="150"/>
      <c r="AH30" s="150"/>
      <c r="AI30" s="150"/>
      <c r="AJ30" s="150"/>
      <c r="AK30" s="150"/>
      <c r="AL30" s="150"/>
    </row>
    <row r="31" spans="1:38" x14ac:dyDescent="0.4">
      <c r="A31" s="328" t="s">
        <v>314</v>
      </c>
      <c r="B31" s="328"/>
      <c r="C31" s="328"/>
      <c r="D31" s="328"/>
      <c r="E31" s="32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303"/>
      <c r="Q31" s="303"/>
      <c r="R31" s="303"/>
      <c r="S31" s="303"/>
      <c r="T31" s="303"/>
      <c r="U31" s="176"/>
      <c r="V31" s="303" t="s">
        <v>311</v>
      </c>
      <c r="W31" s="303"/>
      <c r="X31" s="303"/>
      <c r="Y31" s="303"/>
      <c r="Z31" s="303"/>
      <c r="AA31" s="176"/>
      <c r="AB31" s="303" t="s">
        <v>310</v>
      </c>
      <c r="AC31" s="303"/>
      <c r="AD31" s="303"/>
      <c r="AE31" s="303"/>
      <c r="AF31" s="303"/>
      <c r="AG31" s="157"/>
      <c r="AH31" s="342" t="s">
        <v>311</v>
      </c>
      <c r="AI31" s="342"/>
      <c r="AJ31" s="342"/>
      <c r="AK31" s="342"/>
      <c r="AL31" s="342"/>
    </row>
    <row r="32" spans="1:38" x14ac:dyDescent="0.4">
      <c r="A32" s="179" t="s">
        <v>36</v>
      </c>
      <c r="B32" s="180"/>
      <c r="C32" s="180"/>
      <c r="D32" s="180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303"/>
      <c r="Q32" s="303"/>
      <c r="R32" s="303"/>
      <c r="S32" s="303"/>
      <c r="T32" s="303"/>
      <c r="U32" s="176"/>
      <c r="V32" s="303" t="s">
        <v>182</v>
      </c>
      <c r="W32" s="303"/>
      <c r="X32" s="303"/>
      <c r="Y32" s="303"/>
      <c r="Z32" s="303"/>
      <c r="AA32" s="176"/>
      <c r="AB32" s="303" t="s">
        <v>183</v>
      </c>
      <c r="AC32" s="303"/>
      <c r="AD32" s="303"/>
      <c r="AE32" s="303"/>
      <c r="AF32" s="303"/>
      <c r="AG32" s="157"/>
      <c r="AH32" s="342" t="s">
        <v>183</v>
      </c>
      <c r="AI32" s="342"/>
      <c r="AJ32" s="342"/>
      <c r="AK32" s="342"/>
      <c r="AL32" s="342"/>
    </row>
    <row r="33" spans="1:38" x14ac:dyDescent="0.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81"/>
      <c r="P33" s="321"/>
      <c r="Q33" s="321"/>
      <c r="R33" s="321"/>
      <c r="S33" s="321"/>
      <c r="T33" s="321"/>
      <c r="U33" s="158"/>
      <c r="V33" s="321" t="s">
        <v>342</v>
      </c>
      <c r="W33" s="321"/>
      <c r="X33" s="321"/>
      <c r="Y33" s="321"/>
      <c r="Z33" s="321"/>
      <c r="AA33" s="158"/>
      <c r="AB33" s="321" t="s">
        <v>346</v>
      </c>
      <c r="AC33" s="321"/>
      <c r="AD33" s="321"/>
      <c r="AE33" s="321"/>
      <c r="AF33" s="321"/>
      <c r="AG33" s="158"/>
      <c r="AH33" s="329" t="s">
        <v>346</v>
      </c>
      <c r="AI33" s="329"/>
      <c r="AJ33" s="329"/>
      <c r="AK33" s="329"/>
      <c r="AL33" s="329"/>
    </row>
    <row r="34" spans="1:38" s="136" customFormat="1" x14ac:dyDescent="0.4">
      <c r="A34" s="327" t="s">
        <v>44</v>
      </c>
      <c r="B34" s="327"/>
      <c r="C34" s="326" t="s">
        <v>37</v>
      </c>
      <c r="D34" s="326"/>
      <c r="E34" s="326"/>
      <c r="F34" s="326"/>
      <c r="G34" s="326"/>
      <c r="H34" s="296" t="s">
        <v>13</v>
      </c>
      <c r="I34" s="296"/>
      <c r="J34" s="296"/>
      <c r="M34" s="296" t="s">
        <v>207</v>
      </c>
      <c r="N34" s="296"/>
      <c r="O34" s="29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277"/>
      <c r="AC34" s="277"/>
      <c r="AD34" s="277"/>
      <c r="AE34" s="277"/>
      <c r="AF34" s="277"/>
      <c r="AG34" s="174"/>
      <c r="AH34" s="280"/>
      <c r="AI34" s="280"/>
      <c r="AJ34" s="280"/>
      <c r="AK34" s="280"/>
      <c r="AL34" s="280"/>
    </row>
    <row r="35" spans="1:38" s="136" customFormat="1" ht="14.25" customHeight="1" x14ac:dyDescent="0.4">
      <c r="A35" s="138"/>
      <c r="B35" s="138"/>
      <c r="D35" s="292" t="s">
        <v>266</v>
      </c>
      <c r="E35" s="292"/>
      <c r="F35" s="292"/>
      <c r="G35" s="292"/>
      <c r="H35" s="295"/>
      <c r="I35" s="295"/>
      <c r="J35" s="295"/>
      <c r="K35" s="239" t="s">
        <v>4</v>
      </c>
      <c r="L35" s="181" t="s">
        <v>14</v>
      </c>
      <c r="M35" s="295"/>
      <c r="N35" s="295"/>
      <c r="O35" s="295"/>
      <c r="P35" s="163"/>
      <c r="Q35" s="311"/>
      <c r="R35" s="311"/>
      <c r="S35" s="311"/>
      <c r="T35" s="311"/>
      <c r="U35" s="159"/>
      <c r="V35" s="163" t="s">
        <v>14</v>
      </c>
      <c r="W35" s="320" t="s">
        <v>3</v>
      </c>
      <c r="X35" s="320"/>
      <c r="Y35" s="320"/>
      <c r="Z35" s="320"/>
      <c r="AA35" s="159"/>
      <c r="AB35" s="163" t="s">
        <v>14</v>
      </c>
      <c r="AC35" s="320">
        <f>H35*M35</f>
        <v>0</v>
      </c>
      <c r="AD35" s="320"/>
      <c r="AE35" s="320"/>
      <c r="AF35" s="320"/>
      <c r="AG35" s="159"/>
      <c r="AH35" s="199" t="s">
        <v>14</v>
      </c>
      <c r="AI35" s="348"/>
      <c r="AJ35" s="348"/>
      <c r="AK35" s="348"/>
      <c r="AL35" s="348"/>
    </row>
    <row r="36" spans="1:38" s="136" customFormat="1" ht="14.25" customHeight="1" x14ac:dyDescent="0.4">
      <c r="A36" s="138"/>
      <c r="B36" s="138"/>
      <c r="D36" s="293" t="s">
        <v>330</v>
      </c>
      <c r="E36" s="293"/>
      <c r="F36" s="293"/>
      <c r="G36" s="293"/>
      <c r="H36" s="294"/>
      <c r="I36" s="294"/>
      <c r="J36" s="294"/>
      <c r="K36" s="241" t="s">
        <v>4</v>
      </c>
      <c r="L36" s="240" t="s">
        <v>14</v>
      </c>
      <c r="M36" s="297"/>
      <c r="N36" s="297"/>
      <c r="O36" s="297"/>
      <c r="P36" s="163"/>
      <c r="Q36" s="311"/>
      <c r="R36" s="311"/>
      <c r="S36" s="311"/>
      <c r="T36" s="311"/>
      <c r="U36" s="159"/>
      <c r="V36" s="163" t="s">
        <v>14</v>
      </c>
      <c r="W36" s="320" t="s">
        <v>3</v>
      </c>
      <c r="X36" s="320"/>
      <c r="Y36" s="320"/>
      <c r="Z36" s="320"/>
      <c r="AA36" s="159"/>
      <c r="AB36" s="163" t="s">
        <v>14</v>
      </c>
      <c r="AC36" s="320">
        <f>H36*M36</f>
        <v>0</v>
      </c>
      <c r="AD36" s="320"/>
      <c r="AE36" s="320"/>
      <c r="AF36" s="320"/>
      <c r="AG36" s="159"/>
      <c r="AH36" s="199" t="s">
        <v>14</v>
      </c>
      <c r="AI36" s="348"/>
      <c r="AJ36" s="348"/>
      <c r="AK36" s="348"/>
      <c r="AL36" s="348"/>
    </row>
    <row r="37" spans="1:38" s="136" customFormat="1" ht="13.5" thickBot="1" x14ac:dyDescent="0.45">
      <c r="A37" s="138"/>
      <c r="B37" s="138"/>
      <c r="K37" s="309" t="s">
        <v>38</v>
      </c>
      <c r="L37" s="309"/>
      <c r="M37" s="309"/>
      <c r="N37" s="309"/>
      <c r="O37" s="309"/>
      <c r="P37" s="163"/>
      <c r="Q37" s="314"/>
      <c r="R37" s="314"/>
      <c r="S37" s="314"/>
      <c r="T37" s="314"/>
      <c r="U37" s="159"/>
      <c r="V37" s="163" t="s">
        <v>14</v>
      </c>
      <c r="W37" s="315">
        <f>SUM(W35:Z36)</f>
        <v>0</v>
      </c>
      <c r="X37" s="315"/>
      <c r="Y37" s="315"/>
      <c r="Z37" s="315"/>
      <c r="AA37" s="159"/>
      <c r="AB37" s="163" t="s">
        <v>14</v>
      </c>
      <c r="AC37" s="315">
        <f>SUM(AC35:AF36)</f>
        <v>0</v>
      </c>
      <c r="AD37" s="315"/>
      <c r="AE37" s="315"/>
      <c r="AF37" s="315"/>
      <c r="AG37" s="159"/>
      <c r="AH37" s="199" t="s">
        <v>14</v>
      </c>
      <c r="AI37" s="331">
        <f>+SUM(AI35:AL36)</f>
        <v>0</v>
      </c>
      <c r="AJ37" s="331"/>
      <c r="AK37" s="331"/>
      <c r="AL37" s="331"/>
    </row>
    <row r="38" spans="1:38" s="136" customFormat="1" ht="13.5" thickTop="1" x14ac:dyDescent="0.4">
      <c r="A38" s="327" t="s">
        <v>45</v>
      </c>
      <c r="B38" s="327"/>
      <c r="C38" s="326" t="s">
        <v>152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159"/>
      <c r="T38" s="159"/>
      <c r="U38" s="159"/>
      <c r="V38" s="159"/>
      <c r="W38" s="159"/>
      <c r="X38" s="159"/>
      <c r="Y38" s="159"/>
      <c r="Z38" s="159"/>
      <c r="AA38" s="159"/>
      <c r="AB38" s="278"/>
      <c r="AC38" s="278"/>
      <c r="AD38" s="278"/>
      <c r="AE38" s="278"/>
      <c r="AF38" s="278"/>
      <c r="AG38" s="159"/>
      <c r="AH38" s="204"/>
      <c r="AI38" s="204"/>
      <c r="AJ38" s="204"/>
      <c r="AK38" s="204"/>
      <c r="AL38" s="204"/>
    </row>
    <row r="39" spans="1:38" s="136" customFormat="1" x14ac:dyDescent="0.4">
      <c r="A39" s="138"/>
      <c r="B39" s="138"/>
      <c r="D39" s="344" t="s">
        <v>153</v>
      </c>
      <c r="E39" s="344"/>
      <c r="F39" s="344"/>
      <c r="G39" s="344"/>
      <c r="H39" s="344"/>
      <c r="I39" s="344"/>
      <c r="J39" s="344"/>
      <c r="K39" s="344"/>
      <c r="L39" s="344"/>
      <c r="O39" s="181"/>
      <c r="P39" s="163"/>
      <c r="Q39" s="311"/>
      <c r="R39" s="311"/>
      <c r="S39" s="311"/>
      <c r="T39" s="311"/>
      <c r="U39" s="159"/>
      <c r="V39" s="163" t="s">
        <v>14</v>
      </c>
      <c r="W39" s="320"/>
      <c r="X39" s="320"/>
      <c r="Y39" s="320"/>
      <c r="Z39" s="320"/>
      <c r="AA39" s="159"/>
      <c r="AB39" s="163" t="s">
        <v>14</v>
      </c>
      <c r="AC39" s="320">
        <f>Y11</f>
        <v>0</v>
      </c>
      <c r="AD39" s="320"/>
      <c r="AE39" s="320"/>
      <c r="AF39" s="320"/>
      <c r="AG39" s="159"/>
      <c r="AH39" s="199" t="s">
        <v>14</v>
      </c>
      <c r="AI39" s="322">
        <f>Y11</f>
        <v>0</v>
      </c>
      <c r="AJ39" s="322"/>
      <c r="AK39" s="322"/>
      <c r="AL39" s="322"/>
    </row>
    <row r="40" spans="1:38" s="136" customFormat="1" x14ac:dyDescent="0.4">
      <c r="A40" s="138"/>
      <c r="B40" s="138"/>
      <c r="D40" s="344" t="s">
        <v>154</v>
      </c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163"/>
      <c r="Q40" s="311"/>
      <c r="R40" s="311"/>
      <c r="S40" s="311"/>
      <c r="T40" s="311"/>
      <c r="U40" s="159"/>
      <c r="V40" s="163" t="s">
        <v>14</v>
      </c>
      <c r="W40" s="349"/>
      <c r="X40" s="349"/>
      <c r="Y40" s="349"/>
      <c r="Z40" s="349"/>
      <c r="AA40" s="159"/>
      <c r="AB40" s="163" t="s">
        <v>14</v>
      </c>
      <c r="AC40" s="349">
        <f>Y18</f>
        <v>0</v>
      </c>
      <c r="AD40" s="349"/>
      <c r="AE40" s="349"/>
      <c r="AF40" s="349"/>
      <c r="AG40" s="159"/>
      <c r="AH40" s="199" t="s">
        <v>14</v>
      </c>
      <c r="AI40" s="343">
        <f>Y18</f>
        <v>0</v>
      </c>
      <c r="AJ40" s="343"/>
      <c r="AK40" s="343"/>
      <c r="AL40" s="343"/>
    </row>
    <row r="41" spans="1:38" s="136" customFormat="1" x14ac:dyDescent="0.4">
      <c r="A41" s="138"/>
      <c r="B41" s="138"/>
      <c r="D41" s="344" t="s">
        <v>155</v>
      </c>
      <c r="E41" s="344"/>
      <c r="F41" s="344"/>
      <c r="G41" s="344"/>
      <c r="H41" s="344"/>
      <c r="I41" s="344"/>
      <c r="J41" s="344"/>
      <c r="K41" s="344"/>
      <c r="L41" s="344"/>
      <c r="M41" s="344"/>
      <c r="O41" s="181"/>
      <c r="P41" s="163"/>
      <c r="Q41" s="311"/>
      <c r="R41" s="311"/>
      <c r="S41" s="311"/>
      <c r="T41" s="311"/>
      <c r="U41" s="159"/>
      <c r="V41" s="163" t="s">
        <v>14</v>
      </c>
      <c r="W41" s="349"/>
      <c r="X41" s="349"/>
      <c r="Y41" s="349"/>
      <c r="Z41" s="349"/>
      <c r="AA41" s="159"/>
      <c r="AB41" s="163" t="s">
        <v>14</v>
      </c>
      <c r="AC41" s="349">
        <f>Y25</f>
        <v>0</v>
      </c>
      <c r="AD41" s="349"/>
      <c r="AE41" s="349"/>
      <c r="AF41" s="349"/>
      <c r="AG41" s="159"/>
      <c r="AH41" s="199" t="s">
        <v>14</v>
      </c>
      <c r="AI41" s="343">
        <f>Y25</f>
        <v>0</v>
      </c>
      <c r="AJ41" s="343"/>
      <c r="AK41" s="343"/>
      <c r="AL41" s="343"/>
    </row>
    <row r="42" spans="1:38" s="136" customFormat="1" ht="13.5" thickBot="1" x14ac:dyDescent="0.45">
      <c r="A42" s="138"/>
      <c r="B42" s="138"/>
      <c r="H42" s="309" t="s">
        <v>156</v>
      </c>
      <c r="I42" s="309"/>
      <c r="J42" s="309"/>
      <c r="K42" s="309"/>
      <c r="L42" s="309"/>
      <c r="M42" s="309"/>
      <c r="N42" s="309"/>
      <c r="O42" s="309"/>
      <c r="P42" s="163"/>
      <c r="Q42" s="314"/>
      <c r="R42" s="314"/>
      <c r="S42" s="314"/>
      <c r="T42" s="314"/>
      <c r="U42" s="159"/>
      <c r="V42" s="163" t="s">
        <v>14</v>
      </c>
      <c r="W42" s="315">
        <f>SUM(W39:Z41)</f>
        <v>0</v>
      </c>
      <c r="X42" s="315"/>
      <c r="Y42" s="315"/>
      <c r="Z42" s="315"/>
      <c r="AA42" s="159"/>
      <c r="AB42" s="163" t="s">
        <v>14</v>
      </c>
      <c r="AC42" s="316">
        <f>SUM(AC39:AF41)</f>
        <v>0</v>
      </c>
      <c r="AD42" s="316"/>
      <c r="AE42" s="316"/>
      <c r="AF42" s="316"/>
      <c r="AG42" s="159"/>
      <c r="AH42" s="199" t="s">
        <v>14</v>
      </c>
      <c r="AI42" s="331">
        <f>SUM(AI39:AL41)</f>
        <v>0</v>
      </c>
      <c r="AJ42" s="331"/>
      <c r="AK42" s="331"/>
      <c r="AL42" s="331"/>
    </row>
    <row r="43" spans="1:38" s="136" customFormat="1" ht="13.5" thickTop="1" x14ac:dyDescent="0.4">
      <c r="A43" s="182"/>
      <c r="B43" s="182"/>
      <c r="C43" s="182"/>
      <c r="D43" s="182"/>
      <c r="E43" s="183"/>
      <c r="F43" s="183"/>
      <c r="G43" s="183"/>
      <c r="H43" s="182"/>
      <c r="I43" s="182"/>
      <c r="J43" s="74"/>
      <c r="K43" s="74"/>
      <c r="L43" s="183"/>
      <c r="M43" s="183"/>
      <c r="N43" s="183"/>
      <c r="O43" s="183"/>
      <c r="P43" s="163"/>
      <c r="Q43" s="160"/>
      <c r="R43" s="160"/>
      <c r="S43" s="160"/>
      <c r="T43" s="160"/>
      <c r="U43" s="164"/>
      <c r="V43" s="164"/>
      <c r="W43" s="164"/>
      <c r="X43" s="165"/>
      <c r="Y43" s="160"/>
      <c r="Z43" s="160"/>
      <c r="AA43" s="160"/>
      <c r="AB43" s="160"/>
      <c r="AC43" s="160"/>
      <c r="AD43" s="160"/>
      <c r="AE43" s="164"/>
      <c r="AF43" s="165"/>
      <c r="AG43" s="160"/>
      <c r="AH43" s="205"/>
      <c r="AI43" s="205"/>
      <c r="AJ43" s="205"/>
      <c r="AK43" s="205"/>
      <c r="AL43" s="205"/>
    </row>
    <row r="44" spans="1:38" s="136" customFormat="1" x14ac:dyDescent="0.4">
      <c r="A44" s="327" t="s">
        <v>46</v>
      </c>
      <c r="B44" s="327"/>
      <c r="C44" s="326" t="s">
        <v>157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159"/>
      <c r="T44" s="159"/>
      <c r="U44" s="159"/>
      <c r="V44" s="159"/>
      <c r="W44" s="159"/>
      <c r="X44" s="159"/>
      <c r="Y44" s="159"/>
      <c r="Z44" s="159"/>
      <c r="AA44" s="159"/>
      <c r="AB44" s="278"/>
      <c r="AC44" s="278"/>
      <c r="AD44" s="278"/>
      <c r="AE44" s="278"/>
      <c r="AF44" s="278"/>
      <c r="AG44" s="159"/>
      <c r="AH44" s="204"/>
      <c r="AI44" s="204"/>
      <c r="AJ44" s="204"/>
      <c r="AK44" s="204"/>
      <c r="AL44" s="204"/>
    </row>
    <row r="45" spans="1:38" s="136" customFormat="1" x14ac:dyDescent="0.4">
      <c r="A45" s="138"/>
      <c r="B45" s="138"/>
      <c r="D45" s="344" t="s">
        <v>150</v>
      </c>
      <c r="E45" s="344"/>
      <c r="F45" s="344"/>
      <c r="G45" s="344"/>
      <c r="H45" s="344"/>
      <c r="I45" s="344"/>
      <c r="J45" s="344"/>
      <c r="K45" s="344"/>
      <c r="O45" s="181"/>
      <c r="P45" s="163"/>
      <c r="Q45" s="311"/>
      <c r="R45" s="311"/>
      <c r="S45" s="311"/>
      <c r="T45" s="311"/>
      <c r="U45" s="159"/>
      <c r="V45" s="163" t="s">
        <v>14</v>
      </c>
      <c r="W45" s="320" t="s">
        <v>3</v>
      </c>
      <c r="X45" s="320"/>
      <c r="Y45" s="320"/>
      <c r="Z45" s="320"/>
      <c r="AA45" s="159"/>
      <c r="AB45" s="163" t="s">
        <v>14</v>
      </c>
      <c r="AC45" s="320">
        <f>Y14</f>
        <v>0</v>
      </c>
      <c r="AD45" s="320"/>
      <c r="AE45" s="320"/>
      <c r="AF45" s="320"/>
      <c r="AG45" s="159"/>
      <c r="AH45" s="199" t="s">
        <v>14</v>
      </c>
      <c r="AI45" s="322">
        <f>Y14</f>
        <v>0</v>
      </c>
      <c r="AJ45" s="322"/>
      <c r="AK45" s="322"/>
      <c r="AL45" s="322"/>
    </row>
    <row r="46" spans="1:38" s="136" customFormat="1" x14ac:dyDescent="0.4">
      <c r="A46" s="138"/>
      <c r="B46" s="138"/>
      <c r="D46" s="136" t="s">
        <v>307</v>
      </c>
      <c r="O46" s="181"/>
      <c r="P46" s="163"/>
      <c r="Q46" s="207"/>
      <c r="R46" s="207"/>
      <c r="S46" s="207"/>
      <c r="T46" s="207"/>
      <c r="U46" s="159"/>
      <c r="V46" s="163" t="s">
        <v>14</v>
      </c>
      <c r="W46" s="173"/>
      <c r="X46" s="173"/>
      <c r="Y46" s="173"/>
      <c r="Z46" s="173"/>
      <c r="AA46" s="159"/>
      <c r="AB46" s="163" t="s">
        <v>14</v>
      </c>
      <c r="AC46" s="349">
        <f>Y12+Y19+Y26</f>
        <v>0</v>
      </c>
      <c r="AD46" s="349"/>
      <c r="AE46" s="349"/>
      <c r="AF46" s="349"/>
      <c r="AG46" s="159"/>
      <c r="AH46" s="199" t="s">
        <v>14</v>
      </c>
      <c r="AI46" s="343">
        <f>Y12+Y19+Y26</f>
        <v>0</v>
      </c>
      <c r="AJ46" s="343"/>
      <c r="AK46" s="343"/>
      <c r="AL46" s="343"/>
    </row>
    <row r="47" spans="1:38" s="136" customFormat="1" x14ac:dyDescent="0.4">
      <c r="A47" s="138"/>
      <c r="B47" s="138"/>
      <c r="D47" s="344" t="s">
        <v>149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163"/>
      <c r="Q47" s="311"/>
      <c r="R47" s="311"/>
      <c r="S47" s="311"/>
      <c r="T47" s="311"/>
      <c r="U47" s="159"/>
      <c r="V47" s="163" t="s">
        <v>14</v>
      </c>
      <c r="W47" s="320" t="s">
        <v>3</v>
      </c>
      <c r="X47" s="320"/>
      <c r="Y47" s="320"/>
      <c r="Z47" s="320"/>
      <c r="AA47" s="159"/>
      <c r="AB47" s="163" t="s">
        <v>14</v>
      </c>
      <c r="AC47" s="320">
        <f>Y21</f>
        <v>0</v>
      </c>
      <c r="AD47" s="320"/>
      <c r="AE47" s="320"/>
      <c r="AF47" s="320"/>
      <c r="AG47" s="159"/>
      <c r="AH47" s="199" t="s">
        <v>14</v>
      </c>
      <c r="AI47" s="322">
        <f>Y21</f>
        <v>0</v>
      </c>
      <c r="AJ47" s="322"/>
      <c r="AK47" s="322"/>
      <c r="AL47" s="322"/>
    </row>
    <row r="48" spans="1:38" s="136" customFormat="1" x14ac:dyDescent="0.4">
      <c r="A48" s="138"/>
      <c r="B48" s="138"/>
      <c r="D48" s="344" t="s">
        <v>151</v>
      </c>
      <c r="E48" s="344"/>
      <c r="F48" s="344"/>
      <c r="G48" s="344"/>
      <c r="H48" s="344"/>
      <c r="I48" s="344"/>
      <c r="J48" s="344"/>
      <c r="K48" s="344"/>
      <c r="L48" s="344"/>
      <c r="M48" s="344"/>
      <c r="O48" s="181"/>
      <c r="P48" s="163"/>
      <c r="Q48" s="311"/>
      <c r="R48" s="311"/>
      <c r="S48" s="311"/>
      <c r="T48" s="311"/>
      <c r="U48" s="159"/>
      <c r="V48" s="163" t="s">
        <v>14</v>
      </c>
      <c r="W48" s="320" t="s">
        <v>3</v>
      </c>
      <c r="X48" s="320"/>
      <c r="Y48" s="320"/>
      <c r="Z48" s="320"/>
      <c r="AA48" s="159"/>
      <c r="AB48" s="163" t="s">
        <v>14</v>
      </c>
      <c r="AC48" s="320">
        <f>Y28</f>
        <v>0</v>
      </c>
      <c r="AD48" s="320"/>
      <c r="AE48" s="320"/>
      <c r="AF48" s="320"/>
      <c r="AG48" s="159"/>
      <c r="AH48" s="199" t="s">
        <v>14</v>
      </c>
      <c r="AI48" s="322">
        <f>Y28</f>
        <v>0</v>
      </c>
      <c r="AJ48" s="322"/>
      <c r="AK48" s="322"/>
      <c r="AL48" s="322"/>
    </row>
    <row r="49" spans="1:38" s="136" customFormat="1" ht="13.5" thickBot="1" x14ac:dyDescent="0.45">
      <c r="A49" s="138"/>
      <c r="B49" s="138"/>
      <c r="H49" s="309" t="s">
        <v>158</v>
      </c>
      <c r="I49" s="309"/>
      <c r="J49" s="309"/>
      <c r="K49" s="309"/>
      <c r="L49" s="309"/>
      <c r="M49" s="309"/>
      <c r="N49" s="309"/>
      <c r="O49" s="309"/>
      <c r="P49" s="163"/>
      <c r="Q49" s="314"/>
      <c r="R49" s="314"/>
      <c r="S49" s="314"/>
      <c r="T49" s="314"/>
      <c r="U49" s="159"/>
      <c r="V49" s="163" t="s">
        <v>14</v>
      </c>
      <c r="W49" s="315">
        <f>SUM(W45:Z48)</f>
        <v>0</v>
      </c>
      <c r="X49" s="315"/>
      <c r="Y49" s="315"/>
      <c r="Z49" s="315"/>
      <c r="AA49" s="159"/>
      <c r="AB49" s="163" t="s">
        <v>14</v>
      </c>
      <c r="AC49" s="316">
        <f>SUM(AC45:AF48)</f>
        <v>0</v>
      </c>
      <c r="AD49" s="316"/>
      <c r="AE49" s="316"/>
      <c r="AF49" s="316"/>
      <c r="AG49" s="159"/>
      <c r="AH49" s="199" t="s">
        <v>14</v>
      </c>
      <c r="AI49" s="331">
        <f>SUM(AI45:AL48)</f>
        <v>0</v>
      </c>
      <c r="AJ49" s="331"/>
      <c r="AK49" s="331"/>
      <c r="AL49" s="331"/>
    </row>
    <row r="50" spans="1:38" s="136" customFormat="1" ht="13.5" thickTop="1" x14ac:dyDescent="0.4">
      <c r="A50" s="138"/>
      <c r="B50" s="138"/>
      <c r="E50" s="184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278"/>
      <c r="AC50" s="278"/>
      <c r="AD50" s="278"/>
      <c r="AE50" s="278"/>
      <c r="AF50" s="278"/>
      <c r="AG50" s="159"/>
      <c r="AH50" s="204"/>
      <c r="AI50" s="204"/>
      <c r="AJ50" s="204"/>
      <c r="AK50" s="204"/>
      <c r="AL50" s="204"/>
    </row>
    <row r="51" spans="1:38" s="136" customFormat="1" x14ac:dyDescent="0.4">
      <c r="A51" s="327" t="s">
        <v>47</v>
      </c>
      <c r="B51" s="327"/>
      <c r="C51" s="326" t="s">
        <v>123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278"/>
      <c r="AC51" s="278"/>
      <c r="AD51" s="278"/>
      <c r="AE51" s="278"/>
      <c r="AF51" s="278"/>
      <c r="AG51" s="159"/>
      <c r="AH51" s="204"/>
      <c r="AI51" s="204"/>
      <c r="AJ51" s="204"/>
      <c r="AK51" s="204"/>
      <c r="AL51" s="204"/>
    </row>
    <row r="52" spans="1:38" s="136" customFormat="1" x14ac:dyDescent="0.4">
      <c r="A52" s="138"/>
      <c r="B52" s="138"/>
      <c r="D52" s="344" t="s">
        <v>121</v>
      </c>
      <c r="E52" s="344"/>
      <c r="F52" s="344"/>
      <c r="G52" s="344"/>
      <c r="H52" s="344"/>
      <c r="I52" s="344"/>
      <c r="J52" s="344"/>
      <c r="K52" s="344"/>
      <c r="O52" s="181"/>
      <c r="P52" s="163"/>
      <c r="Q52" s="311"/>
      <c r="R52" s="311"/>
      <c r="S52" s="311"/>
      <c r="T52" s="311"/>
      <c r="U52" s="159"/>
      <c r="V52" s="163" t="s">
        <v>14</v>
      </c>
      <c r="W52" s="320" t="s">
        <v>3</v>
      </c>
      <c r="X52" s="320"/>
      <c r="Y52" s="320"/>
      <c r="Z52" s="320"/>
      <c r="AA52" s="159"/>
      <c r="AB52" s="163" t="s">
        <v>14</v>
      </c>
      <c r="AC52" s="320">
        <f>Y15</f>
        <v>0</v>
      </c>
      <c r="AD52" s="320"/>
      <c r="AE52" s="320"/>
      <c r="AF52" s="320"/>
      <c r="AG52" s="159"/>
      <c r="AH52" s="199" t="s">
        <v>14</v>
      </c>
      <c r="AI52" s="322">
        <f>Y15</f>
        <v>0</v>
      </c>
      <c r="AJ52" s="322"/>
      <c r="AK52" s="322"/>
      <c r="AL52" s="322"/>
    </row>
    <row r="53" spans="1:38" s="136" customFormat="1" x14ac:dyDescent="0.4">
      <c r="A53" s="138"/>
      <c r="B53" s="138"/>
      <c r="D53" s="136" t="s">
        <v>308</v>
      </c>
      <c r="O53" s="181"/>
      <c r="P53" s="163"/>
      <c r="Q53" s="207"/>
      <c r="R53" s="207"/>
      <c r="S53" s="207"/>
      <c r="T53" s="207"/>
      <c r="U53" s="159"/>
      <c r="V53" s="163" t="s">
        <v>14</v>
      </c>
      <c r="W53" s="173"/>
      <c r="X53" s="173"/>
      <c r="Y53" s="173"/>
      <c r="Z53" s="173"/>
      <c r="AA53" s="159"/>
      <c r="AB53" s="163" t="s">
        <v>14</v>
      </c>
      <c r="AC53" s="349">
        <f>Y13+Y20+Y27</f>
        <v>0</v>
      </c>
      <c r="AD53" s="349"/>
      <c r="AE53" s="349"/>
      <c r="AF53" s="349"/>
      <c r="AG53" s="159"/>
      <c r="AH53" s="199" t="s">
        <v>14</v>
      </c>
      <c r="AI53" s="343">
        <f>Y13+Y20+Y27</f>
        <v>0</v>
      </c>
      <c r="AJ53" s="343"/>
      <c r="AK53" s="343"/>
      <c r="AL53" s="343"/>
    </row>
    <row r="54" spans="1:38" s="136" customFormat="1" x14ac:dyDescent="0.4">
      <c r="A54" s="138"/>
      <c r="B54" s="138"/>
      <c r="D54" s="344" t="s">
        <v>122</v>
      </c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163"/>
      <c r="Q54" s="311"/>
      <c r="R54" s="311"/>
      <c r="S54" s="311"/>
      <c r="T54" s="311"/>
      <c r="U54" s="159"/>
      <c r="V54" s="163" t="s">
        <v>14</v>
      </c>
      <c r="W54" s="320" t="s">
        <v>3</v>
      </c>
      <c r="X54" s="320"/>
      <c r="Y54" s="320"/>
      <c r="Z54" s="320"/>
      <c r="AA54" s="159"/>
      <c r="AB54" s="163" t="s">
        <v>14</v>
      </c>
      <c r="AC54" s="320">
        <f>Y22</f>
        <v>0</v>
      </c>
      <c r="AD54" s="320"/>
      <c r="AE54" s="320"/>
      <c r="AF54" s="320"/>
      <c r="AG54" s="159"/>
      <c r="AH54" s="199" t="s">
        <v>14</v>
      </c>
      <c r="AI54" s="322">
        <f>Y22</f>
        <v>0</v>
      </c>
      <c r="AJ54" s="322"/>
      <c r="AK54" s="322"/>
      <c r="AL54" s="322"/>
    </row>
    <row r="55" spans="1:38" s="136" customFormat="1" x14ac:dyDescent="0.4">
      <c r="A55" s="138"/>
      <c r="B55" s="138"/>
      <c r="D55" s="344" t="s">
        <v>162</v>
      </c>
      <c r="E55" s="344"/>
      <c r="F55" s="344"/>
      <c r="G55" s="344"/>
      <c r="H55" s="344"/>
      <c r="I55" s="344"/>
      <c r="J55" s="344"/>
      <c r="K55" s="344"/>
      <c r="O55" s="181"/>
      <c r="P55" s="163"/>
      <c r="Q55" s="311"/>
      <c r="R55" s="311"/>
      <c r="S55" s="311"/>
      <c r="T55" s="311"/>
      <c r="U55" s="159"/>
      <c r="V55" s="163" t="s">
        <v>14</v>
      </c>
      <c r="W55" s="320" t="s">
        <v>3</v>
      </c>
      <c r="X55" s="320"/>
      <c r="Y55" s="320"/>
      <c r="Z55" s="320"/>
      <c r="AA55" s="159"/>
      <c r="AB55" s="163" t="s">
        <v>14</v>
      </c>
      <c r="AC55" s="320">
        <f>Y29</f>
        <v>0</v>
      </c>
      <c r="AD55" s="320"/>
      <c r="AE55" s="320"/>
      <c r="AF55" s="320"/>
      <c r="AG55" s="159"/>
      <c r="AH55" s="199" t="s">
        <v>14</v>
      </c>
      <c r="AI55" s="322">
        <f>Y29</f>
        <v>0</v>
      </c>
      <c r="AJ55" s="322"/>
      <c r="AK55" s="322"/>
      <c r="AL55" s="322"/>
    </row>
    <row r="56" spans="1:38" s="136" customFormat="1" ht="13.5" thickBot="1" x14ac:dyDescent="0.45">
      <c r="A56" s="138"/>
      <c r="B56" s="138"/>
      <c r="G56" s="309" t="s">
        <v>159</v>
      </c>
      <c r="H56" s="309"/>
      <c r="I56" s="309"/>
      <c r="J56" s="309"/>
      <c r="K56" s="309"/>
      <c r="L56" s="309"/>
      <c r="M56" s="309"/>
      <c r="N56" s="309"/>
      <c r="O56" s="309"/>
      <c r="P56" s="163"/>
      <c r="Q56" s="314"/>
      <c r="R56" s="314"/>
      <c r="S56" s="314"/>
      <c r="T56" s="314"/>
      <c r="U56" s="159"/>
      <c r="V56" s="163" t="s">
        <v>14</v>
      </c>
      <c r="W56" s="315">
        <f>SUM(W52:Z55)</f>
        <v>0</v>
      </c>
      <c r="X56" s="315"/>
      <c r="Y56" s="315"/>
      <c r="Z56" s="315"/>
      <c r="AA56" s="159"/>
      <c r="AB56" s="163" t="s">
        <v>14</v>
      </c>
      <c r="AC56" s="316">
        <f>SUM(AC52:AF55)</f>
        <v>0</v>
      </c>
      <c r="AD56" s="316"/>
      <c r="AE56" s="316"/>
      <c r="AF56" s="316"/>
      <c r="AG56" s="159"/>
      <c r="AH56" s="199" t="s">
        <v>14</v>
      </c>
      <c r="AI56" s="331">
        <f>SUM(AI52:AL55)</f>
        <v>0</v>
      </c>
      <c r="AJ56" s="331"/>
      <c r="AK56" s="331"/>
      <c r="AL56" s="331"/>
    </row>
    <row r="57" spans="1:38" s="136" customFormat="1" ht="13.5" thickTop="1" x14ac:dyDescent="0.4">
      <c r="A57" s="138"/>
      <c r="B57" s="138"/>
      <c r="G57" s="185"/>
      <c r="H57" s="185"/>
      <c r="I57" s="185"/>
      <c r="J57" s="185"/>
      <c r="K57" s="185"/>
      <c r="L57" s="185"/>
      <c r="M57" s="185"/>
      <c r="N57" s="185"/>
      <c r="O57" s="185"/>
      <c r="P57" s="163"/>
      <c r="Q57" s="175"/>
      <c r="R57" s="175"/>
      <c r="S57" s="175"/>
      <c r="T57" s="175"/>
      <c r="U57" s="159"/>
      <c r="V57" s="163"/>
      <c r="W57" s="175"/>
      <c r="X57" s="175"/>
      <c r="Y57" s="175"/>
      <c r="Z57" s="175"/>
      <c r="AA57" s="159"/>
      <c r="AB57" s="163"/>
      <c r="AC57" s="175"/>
      <c r="AD57" s="175"/>
      <c r="AE57" s="175"/>
      <c r="AF57" s="175"/>
      <c r="AG57" s="159"/>
      <c r="AH57" s="163"/>
      <c r="AI57" s="175"/>
      <c r="AJ57" s="175"/>
      <c r="AK57" s="175"/>
      <c r="AL57" s="175"/>
    </row>
    <row r="58" spans="1:38" s="136" customFormat="1" x14ac:dyDescent="0.4">
      <c r="A58" s="138"/>
      <c r="B58" s="138"/>
      <c r="G58" s="185"/>
      <c r="H58" s="185"/>
      <c r="I58" s="185"/>
      <c r="J58" s="185"/>
      <c r="K58" s="185"/>
      <c r="L58" s="185"/>
      <c r="M58" s="185"/>
      <c r="N58" s="185"/>
      <c r="O58" s="185"/>
      <c r="P58" s="163"/>
      <c r="Q58" s="175"/>
      <c r="R58" s="175"/>
      <c r="S58" s="175"/>
      <c r="T58" s="175"/>
      <c r="U58" s="159"/>
      <c r="V58" s="163"/>
      <c r="W58" s="175"/>
      <c r="X58" s="175"/>
      <c r="Y58" s="175"/>
      <c r="Z58" s="175"/>
      <c r="AA58" s="159"/>
      <c r="AB58" s="163"/>
      <c r="AC58" s="175"/>
      <c r="AD58" s="175"/>
      <c r="AE58" s="175"/>
      <c r="AF58" s="175"/>
      <c r="AG58" s="159"/>
      <c r="AH58" s="163"/>
      <c r="AI58" s="175"/>
      <c r="AJ58" s="175"/>
      <c r="AK58" s="175"/>
      <c r="AL58" s="175"/>
    </row>
    <row r="59" spans="1:38" s="136" customFormat="1" ht="15" customHeight="1" x14ac:dyDescent="0.4">
      <c r="A59" s="138"/>
      <c r="B59" s="138"/>
      <c r="G59" s="185"/>
      <c r="H59" s="185"/>
      <c r="I59" s="185"/>
      <c r="J59" s="185"/>
      <c r="K59" s="185"/>
      <c r="L59" s="185"/>
      <c r="M59" s="185"/>
      <c r="N59" s="185"/>
      <c r="O59" s="185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</row>
    <row r="60" spans="1:38" s="136" customFormat="1" x14ac:dyDescent="0.4">
      <c r="A60" s="298" t="s">
        <v>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</row>
    <row r="61" spans="1:38" s="136" customFormat="1" x14ac:dyDescent="0.4">
      <c r="A61" s="298" t="s">
        <v>267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</row>
    <row r="62" spans="1:38" s="136" customFormat="1" x14ac:dyDescent="0.4">
      <c r="A62" s="326" t="s">
        <v>313</v>
      </c>
      <c r="B62" s="326"/>
      <c r="C62" s="326"/>
      <c r="D62" s="326"/>
      <c r="E62" s="326"/>
      <c r="F62" s="326"/>
      <c r="G62" s="186"/>
      <c r="H62" s="186"/>
      <c r="I62" s="186"/>
      <c r="J62" s="186"/>
      <c r="K62" s="186"/>
      <c r="L62" s="186"/>
      <c r="M62" s="186"/>
      <c r="N62" s="186"/>
      <c r="O62" s="18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285"/>
      <c r="AI62" s="285"/>
      <c r="AJ62" s="285"/>
      <c r="AK62" s="285"/>
      <c r="AL62" s="285"/>
    </row>
    <row r="63" spans="1:38" s="136" customFormat="1" x14ac:dyDescent="0.4"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200"/>
      <c r="AI63" s="200"/>
      <c r="AJ63" s="200"/>
      <c r="AK63" s="200"/>
      <c r="AL63" s="200"/>
    </row>
    <row r="64" spans="1:38" s="136" customFormat="1" x14ac:dyDescent="0.4">
      <c r="P64" s="303"/>
      <c r="Q64" s="303"/>
      <c r="R64" s="303"/>
      <c r="S64" s="303"/>
      <c r="T64" s="303"/>
      <c r="U64" s="176"/>
      <c r="V64" s="303" t="s">
        <v>311</v>
      </c>
      <c r="W64" s="303"/>
      <c r="X64" s="303"/>
      <c r="Y64" s="303"/>
      <c r="Z64" s="303"/>
      <c r="AA64" s="176"/>
      <c r="AB64" s="303" t="s">
        <v>310</v>
      </c>
      <c r="AC64" s="303"/>
      <c r="AD64" s="303"/>
      <c r="AE64" s="303"/>
      <c r="AF64" s="303"/>
      <c r="AG64" s="157"/>
      <c r="AH64" s="342" t="s">
        <v>311</v>
      </c>
      <c r="AI64" s="342"/>
      <c r="AJ64" s="342"/>
      <c r="AK64" s="342"/>
      <c r="AL64" s="342"/>
    </row>
    <row r="65" spans="1:38" s="136" customFormat="1" x14ac:dyDescent="0.4">
      <c r="P65" s="303"/>
      <c r="Q65" s="303"/>
      <c r="R65" s="303"/>
      <c r="S65" s="303"/>
      <c r="T65" s="303"/>
      <c r="U65" s="176"/>
      <c r="V65" s="303" t="s">
        <v>182</v>
      </c>
      <c r="W65" s="303"/>
      <c r="X65" s="303"/>
      <c r="Y65" s="303"/>
      <c r="Z65" s="303"/>
      <c r="AA65" s="176"/>
      <c r="AB65" s="303" t="s">
        <v>183</v>
      </c>
      <c r="AC65" s="303"/>
      <c r="AD65" s="303"/>
      <c r="AE65" s="303"/>
      <c r="AF65" s="303"/>
      <c r="AG65" s="157"/>
      <c r="AH65" s="342" t="s">
        <v>183</v>
      </c>
      <c r="AI65" s="342"/>
      <c r="AJ65" s="342"/>
      <c r="AK65" s="342"/>
      <c r="AL65" s="342"/>
    </row>
    <row r="66" spans="1:38" s="136" customFormat="1" x14ac:dyDescent="0.4">
      <c r="P66" s="321"/>
      <c r="Q66" s="321"/>
      <c r="R66" s="321"/>
      <c r="S66" s="321"/>
      <c r="T66" s="321"/>
      <c r="U66" s="230"/>
      <c r="V66" s="321" t="s">
        <v>342</v>
      </c>
      <c r="W66" s="321"/>
      <c r="X66" s="321"/>
      <c r="Y66" s="321"/>
      <c r="Z66" s="321"/>
      <c r="AA66" s="230"/>
      <c r="AB66" s="321" t="s">
        <v>346</v>
      </c>
      <c r="AC66" s="321"/>
      <c r="AD66" s="321"/>
      <c r="AE66" s="321"/>
      <c r="AF66" s="321"/>
      <c r="AG66" s="230"/>
      <c r="AH66" s="329" t="s">
        <v>346</v>
      </c>
      <c r="AI66" s="329"/>
      <c r="AJ66" s="329"/>
      <c r="AK66" s="329"/>
      <c r="AL66" s="329"/>
    </row>
    <row r="67" spans="1:38" s="136" customFormat="1" x14ac:dyDescent="0.4">
      <c r="A67" s="136" t="s">
        <v>48</v>
      </c>
      <c r="C67" s="298" t="s">
        <v>332</v>
      </c>
      <c r="D67" s="298"/>
      <c r="E67" s="298"/>
      <c r="F67" s="298"/>
      <c r="G67" s="298"/>
      <c r="H67" s="298"/>
      <c r="I67" s="298"/>
      <c r="J67" s="242"/>
      <c r="K67" s="299" t="s">
        <v>333</v>
      </c>
      <c r="L67" s="299"/>
      <c r="M67" s="299"/>
      <c r="N67" s="299"/>
      <c r="O67" s="299"/>
      <c r="P67" s="299"/>
      <c r="Q67" s="299"/>
      <c r="R67" s="299"/>
      <c r="S67" s="299"/>
      <c r="T67" s="177"/>
      <c r="U67" s="158"/>
      <c r="V67" s="177"/>
      <c r="W67" s="177"/>
      <c r="X67" s="177"/>
      <c r="Y67" s="177"/>
      <c r="Z67" s="177"/>
      <c r="AA67" s="158"/>
      <c r="AB67" s="276"/>
      <c r="AC67" s="276"/>
      <c r="AD67" s="276"/>
      <c r="AE67" s="276"/>
      <c r="AF67" s="276"/>
      <c r="AG67" s="158"/>
      <c r="AH67" s="275"/>
      <c r="AI67" s="275"/>
      <c r="AJ67" s="275"/>
      <c r="AK67" s="275"/>
      <c r="AL67" s="275"/>
    </row>
    <row r="68" spans="1:38" s="136" customFormat="1" x14ac:dyDescent="0.4">
      <c r="D68" s="136" t="s">
        <v>288</v>
      </c>
      <c r="O68" s="181"/>
      <c r="P68" s="163"/>
      <c r="Q68" s="311"/>
      <c r="R68" s="311"/>
      <c r="S68" s="311"/>
      <c r="T68" s="311"/>
      <c r="U68" s="159"/>
      <c r="V68" s="163"/>
      <c r="W68" s="320"/>
      <c r="X68" s="320"/>
      <c r="Y68" s="320"/>
      <c r="Z68" s="320"/>
      <c r="AA68" s="159"/>
      <c r="AB68" s="163"/>
      <c r="AC68" s="320"/>
      <c r="AD68" s="320"/>
      <c r="AE68" s="320"/>
      <c r="AF68" s="320"/>
      <c r="AG68" s="159"/>
      <c r="AH68" s="199"/>
      <c r="AI68" s="348"/>
      <c r="AJ68" s="348"/>
      <c r="AK68" s="348"/>
      <c r="AL68" s="348"/>
    </row>
    <row r="69" spans="1:38" s="136" customFormat="1" x14ac:dyDescent="0.4">
      <c r="D69" s="136" t="s">
        <v>289</v>
      </c>
      <c r="O69" s="181"/>
      <c r="P69" s="163"/>
      <c r="Q69" s="311"/>
      <c r="R69" s="311"/>
      <c r="S69" s="311"/>
      <c r="T69" s="311"/>
      <c r="U69" s="159"/>
      <c r="V69" s="163"/>
      <c r="W69" s="320"/>
      <c r="X69" s="320"/>
      <c r="Y69" s="320"/>
      <c r="Z69" s="320"/>
      <c r="AA69" s="159"/>
      <c r="AB69" s="163"/>
      <c r="AC69" s="320"/>
      <c r="AD69" s="320"/>
      <c r="AE69" s="320"/>
      <c r="AF69" s="320"/>
      <c r="AG69" s="159"/>
      <c r="AH69" s="199"/>
      <c r="AI69" s="348"/>
      <c r="AJ69" s="348"/>
      <c r="AK69" s="348"/>
      <c r="AL69" s="348"/>
    </row>
    <row r="70" spans="1:38" s="136" customFormat="1" ht="13.5" thickBot="1" x14ac:dyDescent="0.45">
      <c r="K70" s="309" t="s">
        <v>290</v>
      </c>
      <c r="L70" s="309"/>
      <c r="M70" s="309"/>
      <c r="N70" s="309"/>
      <c r="O70" s="309"/>
      <c r="P70" s="163"/>
      <c r="Q70" s="314"/>
      <c r="R70" s="314"/>
      <c r="S70" s="314"/>
      <c r="T70" s="314"/>
      <c r="U70" s="159"/>
      <c r="V70" s="163" t="s">
        <v>14</v>
      </c>
      <c r="W70" s="315">
        <f>SUM(W68:Z69)</f>
        <v>0</v>
      </c>
      <c r="X70" s="315"/>
      <c r="Y70" s="315"/>
      <c r="Z70" s="315"/>
      <c r="AA70" s="159"/>
      <c r="AB70" s="163" t="s">
        <v>14</v>
      </c>
      <c r="AC70" s="316">
        <f>SUM(AC68:AF69)</f>
        <v>0</v>
      </c>
      <c r="AD70" s="316"/>
      <c r="AE70" s="316"/>
      <c r="AF70" s="316"/>
      <c r="AG70" s="159"/>
      <c r="AH70" s="199" t="s">
        <v>14</v>
      </c>
      <c r="AI70" s="331">
        <f>SUM(AI68:AL69)</f>
        <v>0</v>
      </c>
      <c r="AJ70" s="331"/>
      <c r="AK70" s="331"/>
      <c r="AL70" s="331"/>
    </row>
    <row r="71" spans="1:38" s="136" customFormat="1" ht="13.5" thickTop="1" x14ac:dyDescent="0.4"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272"/>
      <c r="AC71" s="272"/>
      <c r="AD71" s="272"/>
      <c r="AE71" s="272"/>
      <c r="AF71" s="272"/>
      <c r="AG71" s="166"/>
      <c r="AH71" s="200"/>
      <c r="AI71" s="200"/>
      <c r="AJ71" s="200"/>
      <c r="AK71" s="200"/>
      <c r="AL71" s="200"/>
    </row>
    <row r="72" spans="1:38" s="136" customFormat="1" x14ac:dyDescent="0.4">
      <c r="A72" s="328" t="s">
        <v>315</v>
      </c>
      <c r="B72" s="328"/>
      <c r="C72" s="328"/>
      <c r="D72" s="328"/>
      <c r="E72" s="32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303"/>
      <c r="Q72" s="303"/>
      <c r="R72" s="303"/>
      <c r="S72" s="303"/>
      <c r="T72" s="303"/>
      <c r="U72" s="176"/>
      <c r="V72" s="303"/>
      <c r="W72" s="303"/>
      <c r="X72" s="303"/>
      <c r="Y72" s="303"/>
      <c r="Z72" s="303"/>
      <c r="AA72" s="176"/>
      <c r="AB72" s="303"/>
      <c r="AC72" s="303"/>
      <c r="AD72" s="303"/>
      <c r="AE72" s="303"/>
      <c r="AF72" s="303"/>
      <c r="AG72" s="157"/>
      <c r="AH72" s="342"/>
      <c r="AI72" s="342"/>
      <c r="AJ72" s="342"/>
      <c r="AK72" s="342"/>
      <c r="AL72" s="342"/>
    </row>
    <row r="73" spans="1:38" s="136" customFormat="1" x14ac:dyDescent="0.4">
      <c r="A73" s="179" t="s">
        <v>36</v>
      </c>
      <c r="B73" s="180"/>
      <c r="C73" s="180"/>
      <c r="D73" s="180"/>
      <c r="E73" s="180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303"/>
      <c r="Q73" s="303"/>
      <c r="R73" s="303"/>
      <c r="S73" s="303"/>
      <c r="T73" s="303"/>
      <c r="U73" s="176"/>
      <c r="V73" s="303"/>
      <c r="W73" s="303"/>
      <c r="X73" s="303"/>
      <c r="Y73" s="303"/>
      <c r="Z73" s="303"/>
      <c r="AA73" s="176"/>
      <c r="AB73" s="303"/>
      <c r="AC73" s="303"/>
      <c r="AD73" s="303"/>
      <c r="AE73" s="303"/>
      <c r="AF73" s="303"/>
      <c r="AG73" s="157"/>
      <c r="AH73" s="342"/>
      <c r="AI73" s="342"/>
      <c r="AJ73" s="342"/>
      <c r="AK73" s="342"/>
      <c r="AL73" s="342"/>
    </row>
    <row r="74" spans="1:38" s="136" customFormat="1" x14ac:dyDescent="0.4">
      <c r="O74" s="181"/>
      <c r="P74" s="321"/>
      <c r="Q74" s="321"/>
      <c r="R74" s="321"/>
      <c r="S74" s="321"/>
      <c r="T74" s="321"/>
      <c r="U74" s="158"/>
      <c r="V74" s="321"/>
      <c r="W74" s="321"/>
      <c r="X74" s="321"/>
      <c r="Y74" s="321"/>
      <c r="Z74" s="321"/>
      <c r="AA74" s="158"/>
      <c r="AB74" s="321"/>
      <c r="AC74" s="321"/>
      <c r="AD74" s="321"/>
      <c r="AE74" s="321"/>
      <c r="AF74" s="321"/>
      <c r="AG74" s="158"/>
      <c r="AH74" s="329"/>
      <c r="AI74" s="329"/>
      <c r="AJ74" s="329"/>
      <c r="AK74" s="329"/>
      <c r="AL74" s="329"/>
    </row>
    <row r="75" spans="1:38" s="136" customFormat="1" x14ac:dyDescent="0.4">
      <c r="A75" s="327" t="s">
        <v>89</v>
      </c>
      <c r="B75" s="327"/>
      <c r="C75" s="326" t="s">
        <v>39</v>
      </c>
      <c r="D75" s="326"/>
      <c r="E75" s="326"/>
      <c r="F75" s="326"/>
      <c r="G75" s="326"/>
      <c r="H75" s="326"/>
      <c r="I75" s="326"/>
      <c r="J75" s="326"/>
      <c r="O75" s="181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203"/>
      <c r="AI75" s="203"/>
      <c r="AJ75" s="203"/>
      <c r="AK75" s="203"/>
      <c r="AL75" s="203"/>
    </row>
    <row r="76" spans="1:38" s="136" customFormat="1" x14ac:dyDescent="0.4">
      <c r="A76" s="138" t="s">
        <v>316</v>
      </c>
      <c r="B76" s="138"/>
      <c r="D76" s="313"/>
      <c r="E76" s="313"/>
      <c r="F76" s="313"/>
      <c r="G76" s="313"/>
      <c r="H76" s="313"/>
      <c r="I76" s="313"/>
      <c r="J76" s="313"/>
      <c r="K76" s="313"/>
      <c r="O76" s="181"/>
      <c r="P76" s="163"/>
      <c r="Q76" s="311"/>
      <c r="R76" s="311"/>
      <c r="S76" s="311"/>
      <c r="T76" s="311"/>
      <c r="U76" s="159"/>
      <c r="V76" s="163"/>
      <c r="W76" s="320"/>
      <c r="X76" s="320"/>
      <c r="Y76" s="320"/>
      <c r="Z76" s="320"/>
      <c r="AA76" s="159"/>
      <c r="AB76" s="163"/>
      <c r="AC76" s="320"/>
      <c r="AD76" s="320"/>
      <c r="AE76" s="320"/>
      <c r="AF76" s="320"/>
      <c r="AG76" s="159"/>
      <c r="AH76" s="199"/>
      <c r="AI76" s="348"/>
      <c r="AJ76" s="348"/>
      <c r="AK76" s="348"/>
      <c r="AL76" s="348"/>
    </row>
    <row r="77" spans="1:38" s="136" customFormat="1" x14ac:dyDescent="0.4">
      <c r="A77" s="138"/>
      <c r="B77" s="138"/>
      <c r="D77" s="313"/>
      <c r="E77" s="313"/>
      <c r="F77" s="313"/>
      <c r="G77" s="313"/>
      <c r="H77" s="313"/>
      <c r="I77" s="313"/>
      <c r="J77" s="313"/>
      <c r="K77" s="313"/>
      <c r="O77" s="181"/>
      <c r="P77" s="163"/>
      <c r="Q77" s="311"/>
      <c r="R77" s="311"/>
      <c r="S77" s="311"/>
      <c r="T77" s="311"/>
      <c r="U77" s="159"/>
      <c r="V77" s="163"/>
      <c r="W77" s="320"/>
      <c r="X77" s="320"/>
      <c r="Y77" s="320"/>
      <c r="Z77" s="320"/>
      <c r="AA77" s="159"/>
      <c r="AB77" s="163"/>
      <c r="AC77" s="320"/>
      <c r="AD77" s="320"/>
      <c r="AE77" s="320"/>
      <c r="AF77" s="320"/>
      <c r="AG77" s="159"/>
      <c r="AH77" s="199"/>
      <c r="AI77" s="348"/>
      <c r="AJ77" s="348"/>
      <c r="AK77" s="348"/>
      <c r="AL77" s="348"/>
    </row>
    <row r="78" spans="1:38" s="136" customFormat="1" x14ac:dyDescent="0.4">
      <c r="A78" s="138"/>
      <c r="B78" s="138"/>
      <c r="D78" s="347"/>
      <c r="E78" s="347"/>
      <c r="F78" s="347"/>
      <c r="G78" s="347"/>
      <c r="H78" s="347"/>
      <c r="I78" s="347"/>
      <c r="J78" s="347"/>
      <c r="K78" s="347"/>
      <c r="O78" s="181"/>
      <c r="P78" s="163"/>
      <c r="Q78" s="311"/>
      <c r="R78" s="311"/>
      <c r="S78" s="311"/>
      <c r="T78" s="311"/>
      <c r="U78" s="159"/>
      <c r="V78" s="163"/>
      <c r="W78" s="320"/>
      <c r="X78" s="320"/>
      <c r="Y78" s="320"/>
      <c r="Z78" s="320"/>
      <c r="AA78" s="159"/>
      <c r="AB78" s="163"/>
      <c r="AC78" s="320"/>
      <c r="AD78" s="320"/>
      <c r="AE78" s="320"/>
      <c r="AF78" s="320"/>
      <c r="AG78" s="159"/>
      <c r="AH78" s="199"/>
      <c r="AI78" s="348"/>
      <c r="AJ78" s="348"/>
      <c r="AK78" s="348"/>
      <c r="AL78" s="348"/>
    </row>
    <row r="79" spans="1:38" s="136" customFormat="1" x14ac:dyDescent="0.4">
      <c r="A79" s="138"/>
      <c r="B79" s="138"/>
      <c r="D79" s="347"/>
      <c r="E79" s="347"/>
      <c r="F79" s="347"/>
      <c r="G79" s="347"/>
      <c r="H79" s="347"/>
      <c r="I79" s="347"/>
      <c r="J79" s="347"/>
      <c r="K79" s="347"/>
      <c r="O79" s="181"/>
      <c r="P79" s="163"/>
      <c r="Q79" s="311"/>
      <c r="R79" s="311"/>
      <c r="S79" s="311"/>
      <c r="T79" s="311"/>
      <c r="U79" s="159"/>
      <c r="V79" s="163"/>
      <c r="W79" s="320"/>
      <c r="X79" s="320"/>
      <c r="Y79" s="320"/>
      <c r="Z79" s="320"/>
      <c r="AA79" s="159"/>
      <c r="AB79" s="163"/>
      <c r="AC79" s="320"/>
      <c r="AD79" s="320"/>
      <c r="AE79" s="320"/>
      <c r="AF79" s="320"/>
      <c r="AG79" s="159"/>
      <c r="AH79" s="199"/>
      <c r="AI79" s="348"/>
      <c r="AJ79" s="348"/>
      <c r="AK79" s="348"/>
      <c r="AL79" s="348"/>
    </row>
    <row r="80" spans="1:38" s="136" customFormat="1" x14ac:dyDescent="0.4">
      <c r="A80" s="138"/>
      <c r="B80" s="138"/>
      <c r="D80" s="347"/>
      <c r="E80" s="347"/>
      <c r="F80" s="347"/>
      <c r="G80" s="347"/>
      <c r="H80" s="347"/>
      <c r="I80" s="347"/>
      <c r="J80" s="347"/>
      <c r="K80" s="347"/>
      <c r="O80" s="181"/>
      <c r="P80" s="163"/>
      <c r="Q80" s="311"/>
      <c r="R80" s="311"/>
      <c r="S80" s="311"/>
      <c r="T80" s="311"/>
      <c r="U80" s="159"/>
      <c r="V80" s="163"/>
      <c r="W80" s="320"/>
      <c r="X80" s="320"/>
      <c r="Y80" s="320"/>
      <c r="Z80" s="320"/>
      <c r="AA80" s="159"/>
      <c r="AB80" s="163"/>
      <c r="AC80" s="320"/>
      <c r="AD80" s="320"/>
      <c r="AE80" s="320"/>
      <c r="AF80" s="320"/>
      <c r="AG80" s="159"/>
      <c r="AH80" s="199"/>
      <c r="AI80" s="348"/>
      <c r="AJ80" s="348"/>
      <c r="AK80" s="348"/>
      <c r="AL80" s="348"/>
    </row>
    <row r="81" spans="1:38" s="136" customFormat="1" ht="13.5" thickBot="1" x14ac:dyDescent="0.45">
      <c r="A81" s="138"/>
      <c r="B81" s="138"/>
      <c r="K81" s="309" t="s">
        <v>40</v>
      </c>
      <c r="L81" s="309"/>
      <c r="M81" s="309"/>
      <c r="N81" s="309"/>
      <c r="O81" s="309"/>
      <c r="P81" s="163"/>
      <c r="Q81" s="314"/>
      <c r="R81" s="314"/>
      <c r="S81" s="314"/>
      <c r="T81" s="314"/>
      <c r="U81" s="159"/>
      <c r="V81" s="163" t="s">
        <v>14</v>
      </c>
      <c r="W81" s="315">
        <f>SUM(W76:Z80)</f>
        <v>0</v>
      </c>
      <c r="X81" s="315"/>
      <c r="Y81" s="315"/>
      <c r="Z81" s="315"/>
      <c r="AA81" s="159"/>
      <c r="AB81" s="163" t="s">
        <v>14</v>
      </c>
      <c r="AC81" s="316">
        <f>SUM(AC76:AF80)</f>
        <v>0</v>
      </c>
      <c r="AD81" s="316"/>
      <c r="AE81" s="316"/>
      <c r="AF81" s="316"/>
      <c r="AG81" s="159"/>
      <c r="AH81" s="199" t="s">
        <v>14</v>
      </c>
      <c r="AI81" s="331">
        <f>SUM(AI76:AL80)</f>
        <v>0</v>
      </c>
      <c r="AJ81" s="331"/>
      <c r="AK81" s="331"/>
      <c r="AL81" s="331"/>
    </row>
    <row r="82" spans="1:38" s="136" customFormat="1" ht="13.5" thickTop="1" x14ac:dyDescent="0.4">
      <c r="A82" s="138"/>
      <c r="B82" s="138"/>
      <c r="O82" s="18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278"/>
      <c r="AC82" s="278"/>
      <c r="AD82" s="278"/>
      <c r="AE82" s="278"/>
      <c r="AF82" s="278"/>
      <c r="AG82" s="159"/>
      <c r="AH82" s="204"/>
      <c r="AI82" s="204"/>
      <c r="AJ82" s="204"/>
      <c r="AK82" s="204"/>
      <c r="AL82" s="204"/>
    </row>
    <row r="83" spans="1:38" s="136" customFormat="1" x14ac:dyDescent="0.4">
      <c r="A83" s="327" t="s">
        <v>94</v>
      </c>
      <c r="B83" s="327"/>
      <c r="C83" s="186" t="s">
        <v>41</v>
      </c>
      <c r="O83" s="181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278"/>
      <c r="AC83" s="278"/>
      <c r="AD83" s="278"/>
      <c r="AE83" s="278"/>
      <c r="AF83" s="278"/>
      <c r="AG83" s="159"/>
      <c r="AH83" s="204"/>
      <c r="AI83" s="204"/>
      <c r="AJ83" s="204"/>
      <c r="AK83" s="204"/>
      <c r="AL83" s="204"/>
    </row>
    <row r="84" spans="1:38" s="136" customFormat="1" x14ac:dyDescent="0.4">
      <c r="A84" s="138"/>
      <c r="B84" s="138"/>
      <c r="D84" s="344" t="s">
        <v>42</v>
      </c>
      <c r="E84" s="344"/>
      <c r="F84" s="344"/>
      <c r="G84" s="344"/>
      <c r="H84" s="344"/>
      <c r="I84" s="344"/>
      <c r="J84" s="344"/>
      <c r="K84" s="344"/>
      <c r="O84" s="181"/>
      <c r="P84" s="163"/>
      <c r="Q84" s="311"/>
      <c r="R84" s="311"/>
      <c r="S84" s="311"/>
      <c r="T84" s="311"/>
      <c r="U84" s="159"/>
      <c r="V84" s="163" t="s">
        <v>14</v>
      </c>
      <c r="W84" s="320" t="s">
        <v>3</v>
      </c>
      <c r="X84" s="320"/>
      <c r="Y84" s="320"/>
      <c r="Z84" s="320"/>
      <c r="AA84" s="159"/>
      <c r="AB84" s="163" t="s">
        <v>14</v>
      </c>
      <c r="AC84" s="320"/>
      <c r="AD84" s="320"/>
      <c r="AE84" s="320"/>
      <c r="AF84" s="320"/>
      <c r="AG84" s="159"/>
      <c r="AH84" s="199" t="s">
        <v>14</v>
      </c>
      <c r="AI84" s="348"/>
      <c r="AJ84" s="348"/>
      <c r="AK84" s="348"/>
      <c r="AL84" s="348"/>
    </row>
    <row r="85" spans="1:38" s="136" customFormat="1" x14ac:dyDescent="0.4">
      <c r="A85" s="138"/>
      <c r="B85" s="138"/>
      <c r="D85" s="310"/>
      <c r="E85" s="310"/>
      <c r="F85" s="310"/>
      <c r="G85" s="310"/>
      <c r="H85" s="310"/>
      <c r="I85" s="310"/>
      <c r="J85" s="310"/>
      <c r="K85" s="310"/>
      <c r="O85" s="181"/>
      <c r="P85" s="163"/>
      <c r="Q85" s="311"/>
      <c r="R85" s="311"/>
      <c r="S85" s="311"/>
      <c r="T85" s="311"/>
      <c r="U85" s="159"/>
      <c r="V85" s="163" t="s">
        <v>14</v>
      </c>
      <c r="W85" s="320" t="s">
        <v>3</v>
      </c>
      <c r="X85" s="320"/>
      <c r="Y85" s="320"/>
      <c r="Z85" s="320"/>
      <c r="AA85" s="159"/>
      <c r="AB85" s="163" t="s">
        <v>14</v>
      </c>
      <c r="AC85" s="320"/>
      <c r="AD85" s="320"/>
      <c r="AE85" s="320"/>
      <c r="AF85" s="320"/>
      <c r="AG85" s="159"/>
      <c r="AH85" s="199" t="s">
        <v>14</v>
      </c>
      <c r="AI85" s="348"/>
      <c r="AJ85" s="348"/>
      <c r="AK85" s="348"/>
      <c r="AL85" s="348"/>
    </row>
    <row r="86" spans="1:38" s="136" customFormat="1" x14ac:dyDescent="0.4">
      <c r="A86" s="138"/>
      <c r="B86" s="138"/>
      <c r="D86" s="346"/>
      <c r="E86" s="346"/>
      <c r="F86" s="346"/>
      <c r="G86" s="346"/>
      <c r="H86" s="346"/>
      <c r="I86" s="346"/>
      <c r="J86" s="346"/>
      <c r="K86" s="346"/>
      <c r="O86" s="181"/>
      <c r="P86" s="163"/>
      <c r="Q86" s="311"/>
      <c r="R86" s="311"/>
      <c r="S86" s="311"/>
      <c r="T86" s="311"/>
      <c r="U86" s="159"/>
      <c r="V86" s="163" t="s">
        <v>14</v>
      </c>
      <c r="W86" s="320" t="s">
        <v>3</v>
      </c>
      <c r="X86" s="320"/>
      <c r="Y86" s="320"/>
      <c r="Z86" s="320"/>
      <c r="AA86" s="159"/>
      <c r="AB86" s="163" t="s">
        <v>14</v>
      </c>
      <c r="AC86" s="317"/>
      <c r="AD86" s="317"/>
      <c r="AE86" s="317"/>
      <c r="AF86" s="317"/>
      <c r="AG86" s="159"/>
      <c r="AH86" s="199" t="s">
        <v>14</v>
      </c>
      <c r="AI86" s="348"/>
      <c r="AJ86" s="348"/>
      <c r="AK86" s="348"/>
      <c r="AL86" s="348"/>
    </row>
    <row r="87" spans="1:38" s="136" customFormat="1" ht="13.5" thickBot="1" x14ac:dyDescent="0.45">
      <c r="A87" s="138"/>
      <c r="B87" s="138"/>
      <c r="I87" s="309" t="s">
        <v>43</v>
      </c>
      <c r="J87" s="309"/>
      <c r="K87" s="309"/>
      <c r="L87" s="309"/>
      <c r="M87" s="309"/>
      <c r="N87" s="309"/>
      <c r="O87" s="309"/>
      <c r="P87" s="163"/>
      <c r="Q87" s="314"/>
      <c r="R87" s="314"/>
      <c r="S87" s="314"/>
      <c r="T87" s="314"/>
      <c r="U87" s="159"/>
      <c r="V87" s="163" t="s">
        <v>14</v>
      </c>
      <c r="W87" s="315">
        <f>SUM(W84:Z86)</f>
        <v>0</v>
      </c>
      <c r="X87" s="315"/>
      <c r="Y87" s="315"/>
      <c r="Z87" s="315"/>
      <c r="AA87" s="159"/>
      <c r="AB87" s="163" t="s">
        <v>14</v>
      </c>
      <c r="AC87" s="316">
        <f>SUM(AC84:AF86)</f>
        <v>0</v>
      </c>
      <c r="AD87" s="316"/>
      <c r="AE87" s="316"/>
      <c r="AF87" s="316"/>
      <c r="AG87" s="159"/>
      <c r="AH87" s="199" t="s">
        <v>14</v>
      </c>
      <c r="AI87" s="331">
        <f>SUM(AI84:AL86)</f>
        <v>0</v>
      </c>
      <c r="AJ87" s="331"/>
      <c r="AK87" s="331"/>
      <c r="AL87" s="331"/>
    </row>
    <row r="88" spans="1:38" s="136" customFormat="1" ht="13.5" thickTop="1" x14ac:dyDescent="0.4">
      <c r="A88" s="138"/>
      <c r="B88" s="138"/>
      <c r="O88" s="18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278"/>
      <c r="AC88" s="278"/>
      <c r="AD88" s="278"/>
      <c r="AE88" s="278"/>
      <c r="AF88" s="278"/>
      <c r="AG88" s="159"/>
      <c r="AH88" s="204"/>
      <c r="AI88" s="204"/>
      <c r="AJ88" s="204"/>
      <c r="AK88" s="204"/>
      <c r="AL88" s="204"/>
    </row>
    <row r="89" spans="1:38" s="136" customFormat="1" x14ac:dyDescent="0.4">
      <c r="A89" s="327" t="s">
        <v>160</v>
      </c>
      <c r="B89" s="327"/>
      <c r="C89" s="326" t="s">
        <v>268</v>
      </c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O89" s="181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278"/>
      <c r="AC89" s="278"/>
      <c r="AD89" s="278"/>
      <c r="AE89" s="278"/>
      <c r="AF89" s="278"/>
      <c r="AG89" s="159"/>
      <c r="AH89" s="204"/>
      <c r="AI89" s="204"/>
      <c r="AJ89" s="204"/>
      <c r="AK89" s="204"/>
      <c r="AL89" s="204"/>
    </row>
    <row r="90" spans="1:38" s="136" customFormat="1" x14ac:dyDescent="0.4">
      <c r="A90" s="138"/>
      <c r="B90" s="138"/>
      <c r="D90" s="313"/>
      <c r="E90" s="313"/>
      <c r="F90" s="313"/>
      <c r="G90" s="313"/>
      <c r="H90" s="313"/>
      <c r="I90" s="313"/>
      <c r="J90" s="313"/>
      <c r="K90" s="313"/>
      <c r="O90" s="181"/>
      <c r="P90" s="163"/>
      <c r="Q90" s="311"/>
      <c r="R90" s="311"/>
      <c r="S90" s="311"/>
      <c r="T90" s="311"/>
      <c r="U90" s="159"/>
      <c r="V90" s="163" t="s">
        <v>14</v>
      </c>
      <c r="W90" s="320" t="s">
        <v>3</v>
      </c>
      <c r="X90" s="320"/>
      <c r="Y90" s="320"/>
      <c r="Z90" s="320"/>
      <c r="AA90" s="159"/>
      <c r="AB90" s="163" t="s">
        <v>14</v>
      </c>
      <c r="AC90" s="320"/>
      <c r="AD90" s="320"/>
      <c r="AE90" s="320"/>
      <c r="AF90" s="320"/>
      <c r="AG90" s="159"/>
      <c r="AH90" s="199" t="s">
        <v>14</v>
      </c>
      <c r="AI90" s="348"/>
      <c r="AJ90" s="348"/>
      <c r="AK90" s="348"/>
      <c r="AL90" s="348"/>
    </row>
    <row r="91" spans="1:38" s="136" customFormat="1" x14ac:dyDescent="0.4">
      <c r="A91" s="138"/>
      <c r="B91" s="138"/>
      <c r="D91" s="313"/>
      <c r="E91" s="313"/>
      <c r="F91" s="313"/>
      <c r="G91" s="313"/>
      <c r="H91" s="313"/>
      <c r="I91" s="313"/>
      <c r="J91" s="313"/>
      <c r="K91" s="313"/>
      <c r="O91" s="181"/>
      <c r="P91" s="163"/>
      <c r="Q91" s="311"/>
      <c r="R91" s="311"/>
      <c r="S91" s="311"/>
      <c r="T91" s="311"/>
      <c r="U91" s="159"/>
      <c r="V91" s="163" t="s">
        <v>14</v>
      </c>
      <c r="W91" s="320" t="s">
        <v>3</v>
      </c>
      <c r="X91" s="320"/>
      <c r="Y91" s="320"/>
      <c r="Z91" s="320"/>
      <c r="AA91" s="159"/>
      <c r="AB91" s="163" t="s">
        <v>14</v>
      </c>
      <c r="AC91" s="320"/>
      <c r="AD91" s="320"/>
      <c r="AE91" s="320"/>
      <c r="AF91" s="320"/>
      <c r="AG91" s="159"/>
      <c r="AH91" s="199" t="s">
        <v>14</v>
      </c>
      <c r="AI91" s="348"/>
      <c r="AJ91" s="348"/>
      <c r="AK91" s="348"/>
      <c r="AL91" s="348"/>
    </row>
    <row r="92" spans="1:38" s="136" customFormat="1" x14ac:dyDescent="0.4">
      <c r="A92" s="138"/>
      <c r="B92" s="138"/>
      <c r="D92" s="347"/>
      <c r="E92" s="347"/>
      <c r="F92" s="347"/>
      <c r="G92" s="347"/>
      <c r="H92" s="347"/>
      <c r="I92" s="347"/>
      <c r="J92" s="347"/>
      <c r="K92" s="347"/>
      <c r="O92" s="181"/>
      <c r="P92" s="163"/>
      <c r="Q92" s="311"/>
      <c r="R92" s="311"/>
      <c r="S92" s="311"/>
      <c r="T92" s="311"/>
      <c r="U92" s="159"/>
      <c r="V92" s="163" t="s">
        <v>14</v>
      </c>
      <c r="W92" s="320" t="s">
        <v>3</v>
      </c>
      <c r="X92" s="320"/>
      <c r="Y92" s="320"/>
      <c r="Z92" s="320"/>
      <c r="AA92" s="159"/>
      <c r="AB92" s="163" t="s">
        <v>14</v>
      </c>
      <c r="AC92" s="320"/>
      <c r="AD92" s="320"/>
      <c r="AE92" s="320"/>
      <c r="AF92" s="320"/>
      <c r="AG92" s="159"/>
      <c r="AH92" s="199" t="s">
        <v>14</v>
      </c>
      <c r="AI92" s="348"/>
      <c r="AJ92" s="348"/>
      <c r="AK92" s="348"/>
      <c r="AL92" s="348"/>
    </row>
    <row r="93" spans="1:38" s="136" customFormat="1" ht="13.5" thickBot="1" x14ac:dyDescent="0.45">
      <c r="A93" s="138"/>
      <c r="B93" s="138"/>
      <c r="H93" s="309" t="s">
        <v>117</v>
      </c>
      <c r="I93" s="309"/>
      <c r="J93" s="309"/>
      <c r="K93" s="309"/>
      <c r="L93" s="309"/>
      <c r="M93" s="309"/>
      <c r="N93" s="309"/>
      <c r="O93" s="309"/>
      <c r="P93" s="163"/>
      <c r="Q93" s="314"/>
      <c r="R93" s="314"/>
      <c r="S93" s="314"/>
      <c r="T93" s="314"/>
      <c r="U93" s="159"/>
      <c r="V93" s="163" t="s">
        <v>14</v>
      </c>
      <c r="W93" s="315">
        <f>SUM(W90:Z92)</f>
        <v>0</v>
      </c>
      <c r="X93" s="315"/>
      <c r="Y93" s="315"/>
      <c r="Z93" s="315"/>
      <c r="AA93" s="159"/>
      <c r="AB93" s="163" t="s">
        <v>14</v>
      </c>
      <c r="AC93" s="316">
        <f>SUM(AC90:AF92)</f>
        <v>0</v>
      </c>
      <c r="AD93" s="316"/>
      <c r="AE93" s="316"/>
      <c r="AF93" s="316"/>
      <c r="AG93" s="159"/>
      <c r="AH93" s="199" t="s">
        <v>14</v>
      </c>
      <c r="AI93" s="331">
        <f>SUM(AI90:AL92)</f>
        <v>0</v>
      </c>
      <c r="AJ93" s="331"/>
      <c r="AK93" s="331"/>
      <c r="AL93" s="331"/>
    </row>
    <row r="94" spans="1:38" s="136" customFormat="1" ht="13.5" thickTop="1" x14ac:dyDescent="0.4">
      <c r="A94" s="138"/>
      <c r="B94" s="138"/>
      <c r="O94" s="181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278"/>
      <c r="AC94" s="278"/>
      <c r="AD94" s="278"/>
      <c r="AE94" s="278"/>
      <c r="AF94" s="278"/>
      <c r="AG94" s="159"/>
      <c r="AH94" s="204"/>
      <c r="AI94" s="204"/>
      <c r="AJ94" s="204"/>
      <c r="AK94" s="204"/>
      <c r="AL94" s="204"/>
    </row>
    <row r="95" spans="1:38" s="136" customFormat="1" x14ac:dyDescent="0.4">
      <c r="A95" s="136" t="s">
        <v>161</v>
      </c>
      <c r="C95" s="326" t="s">
        <v>124</v>
      </c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O95" s="181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278"/>
      <c r="AC95" s="278"/>
      <c r="AD95" s="278"/>
      <c r="AE95" s="278"/>
      <c r="AF95" s="278"/>
      <c r="AG95" s="159"/>
      <c r="AH95" s="204"/>
      <c r="AI95" s="204"/>
      <c r="AJ95" s="204"/>
      <c r="AK95" s="204"/>
      <c r="AL95" s="204"/>
    </row>
    <row r="96" spans="1:38" s="136" customFormat="1" x14ac:dyDescent="0.4">
      <c r="A96" s="138"/>
      <c r="B96" s="138"/>
      <c r="D96" s="313"/>
      <c r="E96" s="313"/>
      <c r="F96" s="313"/>
      <c r="G96" s="313"/>
      <c r="H96" s="313"/>
      <c r="I96" s="313"/>
      <c r="J96" s="313"/>
      <c r="K96" s="313"/>
      <c r="O96" s="181"/>
      <c r="P96" s="163"/>
      <c r="Q96" s="311"/>
      <c r="R96" s="311"/>
      <c r="S96" s="311"/>
      <c r="T96" s="311"/>
      <c r="U96" s="159"/>
      <c r="V96" s="163" t="s">
        <v>14</v>
      </c>
      <c r="W96" s="320" t="s">
        <v>3</v>
      </c>
      <c r="X96" s="320"/>
      <c r="Y96" s="320"/>
      <c r="Z96" s="320"/>
      <c r="AA96" s="159"/>
      <c r="AB96" s="163" t="s">
        <v>14</v>
      </c>
      <c r="AC96" s="320"/>
      <c r="AD96" s="320"/>
      <c r="AE96" s="320"/>
      <c r="AF96" s="320"/>
      <c r="AG96" s="159"/>
      <c r="AH96" s="199" t="s">
        <v>14</v>
      </c>
      <c r="AI96" s="348"/>
      <c r="AJ96" s="348"/>
      <c r="AK96" s="348"/>
      <c r="AL96" s="348"/>
    </row>
    <row r="97" spans="1:38" s="136" customFormat="1" x14ac:dyDescent="0.4">
      <c r="A97" s="138"/>
      <c r="B97" s="138"/>
      <c r="D97" s="313"/>
      <c r="E97" s="313"/>
      <c r="F97" s="313"/>
      <c r="G97" s="313"/>
      <c r="H97" s="313"/>
      <c r="I97" s="313"/>
      <c r="J97" s="313"/>
      <c r="K97" s="313"/>
      <c r="O97" s="181"/>
      <c r="P97" s="163"/>
      <c r="Q97" s="311"/>
      <c r="R97" s="311"/>
      <c r="S97" s="311"/>
      <c r="T97" s="311"/>
      <c r="U97" s="159"/>
      <c r="V97" s="163" t="s">
        <v>14</v>
      </c>
      <c r="W97" s="320" t="s">
        <v>3</v>
      </c>
      <c r="X97" s="320"/>
      <c r="Y97" s="320"/>
      <c r="Z97" s="320"/>
      <c r="AA97" s="159"/>
      <c r="AB97" s="163" t="s">
        <v>14</v>
      </c>
      <c r="AC97" s="320"/>
      <c r="AD97" s="320"/>
      <c r="AE97" s="320"/>
      <c r="AF97" s="320"/>
      <c r="AG97" s="159"/>
      <c r="AH97" s="199" t="s">
        <v>14</v>
      </c>
      <c r="AI97" s="348"/>
      <c r="AJ97" s="348"/>
      <c r="AK97" s="348"/>
      <c r="AL97" s="348"/>
    </row>
    <row r="98" spans="1:38" s="136" customFormat="1" ht="13.5" thickBot="1" x14ac:dyDescent="0.45">
      <c r="A98" s="327"/>
      <c r="B98" s="327"/>
      <c r="I98" s="309" t="s">
        <v>186</v>
      </c>
      <c r="J98" s="309"/>
      <c r="K98" s="309"/>
      <c r="L98" s="309"/>
      <c r="M98" s="309"/>
      <c r="N98" s="309"/>
      <c r="O98" s="309"/>
      <c r="P98" s="163"/>
      <c r="Q98" s="314"/>
      <c r="R98" s="314"/>
      <c r="S98" s="314"/>
      <c r="T98" s="314"/>
      <c r="U98" s="159"/>
      <c r="V98" s="163" t="s">
        <v>14</v>
      </c>
      <c r="W98" s="315">
        <f>SUM(W96:Z97)</f>
        <v>0</v>
      </c>
      <c r="X98" s="315"/>
      <c r="Y98" s="315"/>
      <c r="Z98" s="315"/>
      <c r="AA98" s="159"/>
      <c r="AB98" s="163" t="s">
        <v>14</v>
      </c>
      <c r="AC98" s="316">
        <f>SUM(AC96:AF97)</f>
        <v>0</v>
      </c>
      <c r="AD98" s="316"/>
      <c r="AE98" s="316"/>
      <c r="AF98" s="316"/>
      <c r="AG98" s="159"/>
      <c r="AH98" s="199" t="s">
        <v>14</v>
      </c>
      <c r="AI98" s="331">
        <f>SUM(AI96:AL97)</f>
        <v>0</v>
      </c>
      <c r="AJ98" s="331"/>
      <c r="AK98" s="331"/>
      <c r="AL98" s="331"/>
    </row>
    <row r="99" spans="1:38" s="136" customFormat="1" ht="13.5" thickTop="1" x14ac:dyDescent="0.4">
      <c r="A99" s="138"/>
      <c r="B99" s="138"/>
      <c r="I99" s="185"/>
      <c r="J99" s="185"/>
      <c r="K99" s="185"/>
      <c r="L99" s="185"/>
      <c r="M99" s="185"/>
      <c r="N99" s="185"/>
      <c r="O99" s="185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278"/>
      <c r="AC99" s="278"/>
      <c r="AD99" s="278"/>
      <c r="AE99" s="278"/>
      <c r="AF99" s="278"/>
      <c r="AG99" s="159"/>
      <c r="AH99" s="204"/>
      <c r="AI99" s="204"/>
      <c r="AJ99" s="204"/>
      <c r="AK99" s="204"/>
      <c r="AL99" s="204"/>
    </row>
    <row r="100" spans="1:38" s="136" customFormat="1" x14ac:dyDescent="0.4">
      <c r="A100" s="136" t="s">
        <v>255</v>
      </c>
      <c r="C100" s="326" t="s">
        <v>124</v>
      </c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O100" s="181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278"/>
      <c r="AC100" s="278"/>
      <c r="AD100" s="278"/>
      <c r="AE100" s="278"/>
      <c r="AF100" s="278"/>
      <c r="AG100" s="159"/>
      <c r="AH100" s="204"/>
      <c r="AI100" s="204"/>
      <c r="AJ100" s="204"/>
      <c r="AK100" s="204"/>
      <c r="AL100" s="204"/>
    </row>
    <row r="101" spans="1:38" s="136" customFormat="1" x14ac:dyDescent="0.4">
      <c r="A101" s="138"/>
      <c r="B101" s="138"/>
      <c r="D101" s="313"/>
      <c r="E101" s="313"/>
      <c r="F101" s="313"/>
      <c r="G101" s="313"/>
      <c r="H101" s="313"/>
      <c r="I101" s="313"/>
      <c r="J101" s="313"/>
      <c r="K101" s="313"/>
      <c r="O101" s="181"/>
      <c r="P101" s="168"/>
      <c r="Q101" s="311"/>
      <c r="R101" s="311"/>
      <c r="S101" s="311"/>
      <c r="T101" s="311"/>
      <c r="U101" s="159"/>
      <c r="V101" s="163" t="s">
        <v>14</v>
      </c>
      <c r="W101" s="320"/>
      <c r="X101" s="320"/>
      <c r="Y101" s="320"/>
      <c r="Z101" s="320"/>
      <c r="AA101" s="159"/>
      <c r="AB101" s="163" t="s">
        <v>14</v>
      </c>
      <c r="AC101" s="320"/>
      <c r="AD101" s="320"/>
      <c r="AE101" s="320"/>
      <c r="AF101" s="320"/>
      <c r="AG101" s="159"/>
      <c r="AH101" s="199" t="s">
        <v>14</v>
      </c>
      <c r="AI101" s="348"/>
      <c r="AJ101" s="348"/>
      <c r="AK101" s="348"/>
      <c r="AL101" s="348"/>
    </row>
    <row r="102" spans="1:38" s="136" customFormat="1" x14ac:dyDescent="0.4">
      <c r="A102" s="138"/>
      <c r="B102" s="138"/>
      <c r="D102" s="313"/>
      <c r="E102" s="313"/>
      <c r="F102" s="313"/>
      <c r="G102" s="313"/>
      <c r="H102" s="313"/>
      <c r="I102" s="313"/>
      <c r="J102" s="313"/>
      <c r="K102" s="313"/>
      <c r="O102" s="181"/>
      <c r="P102" s="168"/>
      <c r="Q102" s="311"/>
      <c r="R102" s="311"/>
      <c r="S102" s="311"/>
      <c r="T102" s="311"/>
      <c r="U102" s="159"/>
      <c r="V102" s="163" t="s">
        <v>14</v>
      </c>
      <c r="W102" s="320" t="s">
        <v>3</v>
      </c>
      <c r="X102" s="320"/>
      <c r="Y102" s="320"/>
      <c r="Z102" s="320"/>
      <c r="AA102" s="159"/>
      <c r="AB102" s="163" t="s">
        <v>14</v>
      </c>
      <c r="AC102" s="320"/>
      <c r="AD102" s="320"/>
      <c r="AE102" s="320"/>
      <c r="AF102" s="320"/>
      <c r="AG102" s="159"/>
      <c r="AH102" s="199" t="s">
        <v>14</v>
      </c>
      <c r="AI102" s="348"/>
      <c r="AJ102" s="348"/>
      <c r="AK102" s="348"/>
      <c r="AL102" s="348"/>
    </row>
    <row r="103" spans="1:38" s="136" customFormat="1" ht="13.5" thickBot="1" x14ac:dyDescent="0.45">
      <c r="A103" s="327"/>
      <c r="B103" s="327"/>
      <c r="I103" s="309" t="s">
        <v>186</v>
      </c>
      <c r="J103" s="309"/>
      <c r="K103" s="309"/>
      <c r="L103" s="309"/>
      <c r="M103" s="309"/>
      <c r="N103" s="309"/>
      <c r="O103" s="309"/>
      <c r="P103" s="168"/>
      <c r="Q103" s="314"/>
      <c r="R103" s="314"/>
      <c r="S103" s="314"/>
      <c r="T103" s="314"/>
      <c r="U103" s="159"/>
      <c r="V103" s="163" t="s">
        <v>14</v>
      </c>
      <c r="W103" s="315">
        <f>SUM(W101:Z102)</f>
        <v>0</v>
      </c>
      <c r="X103" s="315"/>
      <c r="Y103" s="315"/>
      <c r="Z103" s="315"/>
      <c r="AA103" s="159"/>
      <c r="AB103" s="163" t="s">
        <v>14</v>
      </c>
      <c r="AC103" s="316">
        <f>SUM(AC101:AF102)</f>
        <v>0</v>
      </c>
      <c r="AD103" s="316"/>
      <c r="AE103" s="316"/>
      <c r="AF103" s="316"/>
      <c r="AG103" s="159"/>
      <c r="AH103" s="199" t="s">
        <v>14</v>
      </c>
      <c r="AI103" s="331">
        <f>SUM(AI101:AL102)</f>
        <v>0</v>
      </c>
      <c r="AJ103" s="331"/>
      <c r="AK103" s="331"/>
      <c r="AL103" s="331"/>
    </row>
    <row r="104" spans="1:38" s="136" customFormat="1" ht="13.5" thickTop="1" x14ac:dyDescent="0.4">
      <c r="A104" s="138"/>
      <c r="B104" s="138"/>
      <c r="I104" s="185"/>
      <c r="J104" s="185"/>
      <c r="K104" s="185"/>
      <c r="L104" s="185"/>
      <c r="M104" s="185"/>
      <c r="N104" s="185"/>
      <c r="O104" s="185"/>
      <c r="P104" s="168"/>
      <c r="Q104" s="232"/>
      <c r="R104" s="232"/>
      <c r="S104" s="232"/>
      <c r="T104" s="232"/>
      <c r="U104" s="159"/>
      <c r="V104" s="168"/>
      <c r="W104" s="175"/>
      <c r="X104" s="175"/>
      <c r="Y104" s="175"/>
      <c r="Z104" s="175"/>
      <c r="AA104" s="159"/>
      <c r="AB104" s="281"/>
      <c r="AC104" s="271"/>
      <c r="AD104" s="271"/>
      <c r="AE104" s="271"/>
      <c r="AF104" s="271"/>
      <c r="AG104" s="159"/>
      <c r="AH104" s="201"/>
      <c r="AI104" s="279"/>
      <c r="AJ104" s="279"/>
      <c r="AK104" s="279"/>
      <c r="AL104" s="279"/>
    </row>
    <row r="105" spans="1:38" s="137" customFormat="1" ht="13.5" thickBot="1" x14ac:dyDescent="0.45">
      <c r="A105" s="244" t="s">
        <v>291</v>
      </c>
      <c r="C105" s="245" t="s">
        <v>20</v>
      </c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29"/>
      <c r="O105" s="188"/>
      <c r="P105" s="168"/>
      <c r="Q105" s="314"/>
      <c r="R105" s="314"/>
      <c r="S105" s="314"/>
      <c r="T105" s="314"/>
      <c r="U105" s="159"/>
      <c r="V105" s="163" t="s">
        <v>14</v>
      </c>
      <c r="W105" s="365">
        <f>SUM(W37,W42,W49,W56,W70,W81,W87,W93,W98,W103)</f>
        <v>0</v>
      </c>
      <c r="X105" s="365"/>
      <c r="Y105" s="365"/>
      <c r="Z105" s="365"/>
      <c r="AA105" s="159"/>
      <c r="AB105" s="163" t="s">
        <v>14</v>
      </c>
      <c r="AC105" s="390">
        <f>SUM(AC37,AC42,AC49,AC56,AC70,AC81,AC87,AC93,AC98,AC103)</f>
        <v>0</v>
      </c>
      <c r="AD105" s="390"/>
      <c r="AE105" s="390"/>
      <c r="AF105" s="390"/>
      <c r="AG105" s="159"/>
      <c r="AH105" s="199" t="s">
        <v>14</v>
      </c>
      <c r="AI105" s="388">
        <f>SUM(AI37,AI42,AI49,AI56,AI70,AI81,AI87,AI93,AI98,AI103)</f>
        <v>0</v>
      </c>
      <c r="AJ105" s="388"/>
      <c r="AK105" s="388"/>
      <c r="AL105" s="388"/>
    </row>
    <row r="106" spans="1:38" ht="13.5" thickTop="1" x14ac:dyDescent="0.4">
      <c r="A106" s="136"/>
      <c r="B106" s="136"/>
      <c r="C106" s="136"/>
      <c r="D106" s="136"/>
      <c r="E106" s="136"/>
      <c r="F106" s="136"/>
      <c r="G106" s="136"/>
      <c r="H106" s="239"/>
      <c r="I106" s="136"/>
      <c r="J106" s="136"/>
      <c r="K106" s="136"/>
      <c r="L106" s="136"/>
      <c r="M106" s="136"/>
      <c r="N106" s="136"/>
      <c r="O106" s="13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</row>
    <row r="107" spans="1:38" x14ac:dyDescent="0.4">
      <c r="A107" s="298" t="s">
        <v>0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</row>
    <row r="108" spans="1:38" x14ac:dyDescent="0.4">
      <c r="A108" s="298" t="s">
        <v>267</v>
      </c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</row>
    <row r="109" spans="1:38" x14ac:dyDescent="0.4">
      <c r="A109" s="326" t="s">
        <v>49</v>
      </c>
      <c r="B109" s="326"/>
      <c r="C109" s="326"/>
      <c r="D109" s="326"/>
      <c r="E109" s="326"/>
      <c r="F109" s="32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</row>
    <row r="110" spans="1:38" x14ac:dyDescent="0.4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</row>
    <row r="111" spans="1:38" s="136" customFormat="1" x14ac:dyDescent="0.4">
      <c r="A111" s="328" t="s">
        <v>21</v>
      </c>
      <c r="B111" s="328"/>
      <c r="C111" s="328"/>
      <c r="D111" s="328"/>
      <c r="E111" s="32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303"/>
      <c r="Q111" s="303"/>
      <c r="R111" s="303"/>
      <c r="S111" s="303"/>
      <c r="T111" s="303"/>
      <c r="U111" s="176"/>
      <c r="V111" s="303" t="s">
        <v>311</v>
      </c>
      <c r="W111" s="303"/>
      <c r="X111" s="303"/>
      <c r="Y111" s="303"/>
      <c r="Z111" s="303"/>
      <c r="AA111" s="176"/>
      <c r="AB111" s="303" t="s">
        <v>310</v>
      </c>
      <c r="AC111" s="303"/>
      <c r="AD111" s="303"/>
      <c r="AE111" s="303"/>
      <c r="AF111" s="303"/>
      <c r="AG111" s="157"/>
      <c r="AH111" s="342" t="s">
        <v>311</v>
      </c>
      <c r="AI111" s="342"/>
      <c r="AJ111" s="342"/>
      <c r="AK111" s="342"/>
      <c r="AL111" s="342"/>
    </row>
    <row r="112" spans="1:38" s="136" customFormat="1" x14ac:dyDescent="0.4">
      <c r="A112" s="180"/>
      <c r="B112" s="180"/>
      <c r="C112" s="180"/>
      <c r="D112" s="180"/>
      <c r="E112" s="180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303"/>
      <c r="Q112" s="303"/>
      <c r="R112" s="303"/>
      <c r="S112" s="303"/>
      <c r="T112" s="303"/>
      <c r="U112" s="176"/>
      <c r="V112" s="303" t="s">
        <v>182</v>
      </c>
      <c r="W112" s="303"/>
      <c r="X112" s="303"/>
      <c r="Y112" s="303"/>
      <c r="Z112" s="303"/>
      <c r="AA112" s="176"/>
      <c r="AB112" s="303" t="s">
        <v>183</v>
      </c>
      <c r="AC112" s="303"/>
      <c r="AD112" s="303"/>
      <c r="AE112" s="303"/>
      <c r="AF112" s="303"/>
      <c r="AG112" s="157"/>
      <c r="AH112" s="342" t="s">
        <v>183</v>
      </c>
      <c r="AI112" s="342"/>
      <c r="AJ112" s="342"/>
      <c r="AK112" s="342"/>
      <c r="AL112" s="342"/>
    </row>
    <row r="113" spans="1:38" s="136" customFormat="1" x14ac:dyDescent="0.4">
      <c r="O113" s="181"/>
      <c r="P113" s="321"/>
      <c r="Q113" s="321"/>
      <c r="R113" s="321"/>
      <c r="S113" s="321"/>
      <c r="T113" s="321"/>
      <c r="U113" s="230"/>
      <c r="V113" s="321" t="s">
        <v>342</v>
      </c>
      <c r="W113" s="321"/>
      <c r="X113" s="321"/>
      <c r="Y113" s="321"/>
      <c r="Z113" s="321"/>
      <c r="AA113" s="230"/>
      <c r="AB113" s="321" t="s">
        <v>346</v>
      </c>
      <c r="AC113" s="321"/>
      <c r="AD113" s="321"/>
      <c r="AE113" s="321"/>
      <c r="AF113" s="321"/>
      <c r="AG113" s="230"/>
      <c r="AH113" s="329" t="s">
        <v>346</v>
      </c>
      <c r="AI113" s="329"/>
      <c r="AJ113" s="329"/>
      <c r="AK113" s="329"/>
      <c r="AL113" s="329"/>
    </row>
    <row r="114" spans="1:38" s="136" customFormat="1" x14ac:dyDescent="0.4">
      <c r="A114" s="327" t="s">
        <v>50</v>
      </c>
      <c r="B114" s="327"/>
      <c r="C114" s="248" t="s">
        <v>319</v>
      </c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27"/>
      <c r="X114" s="174"/>
      <c r="Y114" s="174"/>
      <c r="Z114" s="174"/>
      <c r="AA114" s="174"/>
      <c r="AB114" s="277"/>
      <c r="AC114" s="277"/>
      <c r="AD114" s="277"/>
      <c r="AE114" s="277"/>
      <c r="AF114" s="277"/>
      <c r="AG114" s="174"/>
      <c r="AH114" s="280"/>
      <c r="AI114" s="280"/>
      <c r="AJ114" s="280"/>
      <c r="AK114" s="280"/>
      <c r="AL114" s="280"/>
    </row>
    <row r="115" spans="1:38" s="136" customFormat="1" ht="13.5" thickBot="1" x14ac:dyDescent="0.45">
      <c r="A115" s="166"/>
      <c r="B115" s="166"/>
      <c r="C115" s="166"/>
      <c r="D115" s="195" t="s">
        <v>336</v>
      </c>
      <c r="E115" s="189"/>
      <c r="F115" s="189"/>
      <c r="G115" s="189"/>
      <c r="H115" s="249"/>
      <c r="I115" s="250"/>
      <c r="J115" s="250"/>
      <c r="K115" s="250"/>
      <c r="L115" s="250"/>
      <c r="M115" s="250"/>
      <c r="N115" s="250"/>
      <c r="O115" s="174"/>
      <c r="P115" s="226"/>
      <c r="Q115" s="247"/>
      <c r="R115" s="247"/>
      <c r="S115" s="247"/>
      <c r="T115" s="246"/>
      <c r="U115" s="159"/>
      <c r="V115" s="163"/>
      <c r="W115" s="320"/>
      <c r="X115" s="320"/>
      <c r="Y115" s="320"/>
      <c r="Z115" s="320"/>
      <c r="AA115" s="159"/>
      <c r="AB115" s="163"/>
      <c r="AC115" s="320"/>
      <c r="AD115" s="320"/>
      <c r="AE115" s="320"/>
      <c r="AF115" s="320"/>
      <c r="AG115" s="159"/>
      <c r="AH115" s="199"/>
      <c r="AI115" s="348"/>
      <c r="AJ115" s="348"/>
      <c r="AK115" s="348"/>
      <c r="AL115" s="348"/>
    </row>
    <row r="116" spans="1:38" s="136" customFormat="1" ht="13.5" thickBot="1" x14ac:dyDescent="0.45">
      <c r="A116" s="166"/>
      <c r="B116" s="166"/>
      <c r="C116" s="166"/>
      <c r="D116" s="353" t="s">
        <v>335</v>
      </c>
      <c r="E116" s="353"/>
      <c r="F116" s="353"/>
      <c r="G116" s="353"/>
      <c r="H116" s="300"/>
      <c r="I116" s="301"/>
      <c r="J116" s="250" t="s">
        <v>334</v>
      </c>
      <c r="K116" s="302">
        <v>5358</v>
      </c>
      <c r="L116" s="302"/>
      <c r="M116" s="302"/>
      <c r="N116" s="302"/>
      <c r="O116" s="231" t="s">
        <v>334</v>
      </c>
      <c r="P116" s="303">
        <v>10</v>
      </c>
      <c r="Q116" s="303"/>
      <c r="R116" s="304" t="s">
        <v>15</v>
      </c>
      <c r="S116" s="304"/>
      <c r="T116" s="304"/>
      <c r="U116" s="159"/>
      <c r="V116" s="163"/>
      <c r="W116" s="320"/>
      <c r="X116" s="320"/>
      <c r="Y116" s="320"/>
      <c r="Z116" s="320"/>
      <c r="AA116" s="159"/>
      <c r="AB116" s="163"/>
      <c r="AC116" s="350">
        <f>H116*K116*P116</f>
        <v>0</v>
      </c>
      <c r="AD116" s="350"/>
      <c r="AE116" s="350"/>
      <c r="AF116" s="350"/>
      <c r="AG116" s="159"/>
      <c r="AH116" s="199"/>
      <c r="AI116" s="348"/>
      <c r="AJ116" s="348"/>
      <c r="AK116" s="348"/>
      <c r="AL116" s="348"/>
    </row>
    <row r="117" spans="1:38" s="136" customFormat="1" ht="13.5" thickBot="1" x14ac:dyDescent="0.45">
      <c r="A117" s="166"/>
      <c r="B117" s="166"/>
      <c r="C117" s="166"/>
      <c r="D117" s="353" t="s">
        <v>337</v>
      </c>
      <c r="E117" s="353"/>
      <c r="F117" s="353"/>
      <c r="G117" s="353"/>
      <c r="H117" s="300"/>
      <c r="I117" s="301"/>
      <c r="J117" s="250" t="s">
        <v>334</v>
      </c>
      <c r="K117" s="302">
        <v>5932</v>
      </c>
      <c r="L117" s="302"/>
      <c r="M117" s="302"/>
      <c r="N117" s="302"/>
      <c r="O117" s="231" t="s">
        <v>334</v>
      </c>
      <c r="P117" s="303">
        <v>10</v>
      </c>
      <c r="Q117" s="303"/>
      <c r="R117" s="305" t="s">
        <v>15</v>
      </c>
      <c r="S117" s="305"/>
      <c r="T117" s="305"/>
      <c r="U117" s="159"/>
      <c r="V117" s="163"/>
      <c r="W117" s="320"/>
      <c r="X117" s="320"/>
      <c r="Y117" s="320"/>
      <c r="Z117" s="320"/>
      <c r="AA117" s="159"/>
      <c r="AB117" s="163"/>
      <c r="AC117" s="320">
        <f>H117*K117*P117</f>
        <v>0</v>
      </c>
      <c r="AD117" s="320"/>
      <c r="AE117" s="320"/>
      <c r="AF117" s="320"/>
      <c r="AG117" s="159"/>
      <c r="AH117" s="199"/>
      <c r="AI117" s="348"/>
      <c r="AJ117" s="348"/>
      <c r="AK117" s="348"/>
      <c r="AL117" s="348"/>
    </row>
    <row r="118" spans="1:38" s="136" customFormat="1" ht="13.5" thickBot="1" x14ac:dyDescent="0.45">
      <c r="A118" s="166"/>
      <c r="B118" s="166"/>
      <c r="C118" s="166"/>
      <c r="D118" s="166"/>
      <c r="E118" s="166"/>
      <c r="F118" s="166"/>
      <c r="G118" s="166"/>
      <c r="H118" s="166"/>
      <c r="I118" s="325" t="s">
        <v>163</v>
      </c>
      <c r="J118" s="325"/>
      <c r="K118" s="325"/>
      <c r="L118" s="325"/>
      <c r="M118" s="325"/>
      <c r="N118" s="325"/>
      <c r="O118" s="325"/>
      <c r="P118" s="168"/>
      <c r="Q118" s="314"/>
      <c r="R118" s="314"/>
      <c r="S118" s="314"/>
      <c r="T118" s="314"/>
      <c r="U118" s="159"/>
      <c r="V118" s="163" t="s">
        <v>14</v>
      </c>
      <c r="W118" s="315">
        <f>SUM(W115:Z117)</f>
        <v>0</v>
      </c>
      <c r="X118" s="315"/>
      <c r="Y118" s="315"/>
      <c r="Z118" s="315"/>
      <c r="AA118" s="159"/>
      <c r="AB118" s="163" t="s">
        <v>14</v>
      </c>
      <c r="AC118" s="316">
        <f>SUM(AC115:AF117)</f>
        <v>0</v>
      </c>
      <c r="AD118" s="316"/>
      <c r="AE118" s="316"/>
      <c r="AF118" s="316"/>
      <c r="AG118" s="159"/>
      <c r="AH118" s="199" t="s">
        <v>14</v>
      </c>
      <c r="AI118" s="331">
        <f>SUM(AI115:AL117)</f>
        <v>0</v>
      </c>
      <c r="AJ118" s="331"/>
      <c r="AK118" s="331"/>
      <c r="AL118" s="331"/>
    </row>
    <row r="119" spans="1:38" s="136" customFormat="1" ht="13.5" thickTop="1" x14ac:dyDescent="0.4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272"/>
      <c r="AC119" s="272"/>
      <c r="AD119" s="272"/>
      <c r="AE119" s="272"/>
      <c r="AF119" s="272"/>
      <c r="AG119" s="166"/>
      <c r="AH119" s="200"/>
      <c r="AI119" s="200"/>
      <c r="AJ119" s="200"/>
      <c r="AK119" s="200"/>
      <c r="AL119" s="200"/>
    </row>
    <row r="120" spans="1:38" s="136" customFormat="1" x14ac:dyDescent="0.4">
      <c r="A120" s="319" t="s">
        <v>51</v>
      </c>
      <c r="B120" s="319"/>
      <c r="C120" s="353" t="s">
        <v>320</v>
      </c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174"/>
      <c r="T120" s="174"/>
      <c r="U120" s="174"/>
      <c r="V120" s="174"/>
      <c r="W120" s="174"/>
      <c r="X120" s="174"/>
      <c r="Y120" s="174"/>
      <c r="Z120" s="174"/>
      <c r="AA120" s="174"/>
      <c r="AB120" s="277"/>
      <c r="AC120" s="277"/>
      <c r="AD120" s="277"/>
      <c r="AE120" s="277"/>
      <c r="AF120" s="277"/>
      <c r="AG120" s="174"/>
      <c r="AH120" s="280"/>
      <c r="AI120" s="280"/>
      <c r="AJ120" s="280"/>
      <c r="AK120" s="280"/>
      <c r="AL120" s="280"/>
    </row>
    <row r="121" spans="1:38" s="136" customFormat="1" x14ac:dyDescent="0.4">
      <c r="A121" s="166"/>
      <c r="B121" s="166"/>
      <c r="C121" s="166"/>
      <c r="D121" s="319" t="s">
        <v>164</v>
      </c>
      <c r="E121" s="319"/>
      <c r="F121" s="319"/>
      <c r="G121" s="319"/>
      <c r="H121" s="319"/>
      <c r="I121" s="319"/>
      <c r="J121" s="319"/>
      <c r="K121" s="319"/>
      <c r="L121" s="166"/>
      <c r="M121" s="166"/>
      <c r="N121" s="166"/>
      <c r="O121" s="174"/>
      <c r="P121" s="168"/>
      <c r="Q121" s="311"/>
      <c r="R121" s="311"/>
      <c r="S121" s="311"/>
      <c r="T121" s="311"/>
      <c r="U121" s="159"/>
      <c r="V121" s="163"/>
      <c r="W121" s="320"/>
      <c r="X121" s="320"/>
      <c r="Y121" s="320"/>
      <c r="Z121" s="320"/>
      <c r="AA121" s="159"/>
      <c r="AB121" s="163"/>
      <c r="AC121" s="320"/>
      <c r="AD121" s="320"/>
      <c r="AE121" s="320"/>
      <c r="AF121" s="320"/>
      <c r="AG121" s="159"/>
      <c r="AH121" s="199"/>
      <c r="AI121" s="348"/>
      <c r="AJ121" s="348"/>
      <c r="AK121" s="348"/>
      <c r="AL121" s="348"/>
    </row>
    <row r="122" spans="1:38" s="136" customFormat="1" x14ac:dyDescent="0.4">
      <c r="A122" s="166"/>
      <c r="B122" s="166"/>
      <c r="C122" s="166"/>
      <c r="D122" s="319" t="s">
        <v>52</v>
      </c>
      <c r="E122" s="319"/>
      <c r="F122" s="319"/>
      <c r="G122" s="319"/>
      <c r="H122" s="319"/>
      <c r="I122" s="319"/>
      <c r="J122" s="319"/>
      <c r="K122" s="319"/>
      <c r="L122" s="166"/>
      <c r="M122" s="166"/>
      <c r="N122" s="166"/>
      <c r="O122" s="174"/>
      <c r="P122" s="168"/>
      <c r="Q122" s="311"/>
      <c r="R122" s="311"/>
      <c r="S122" s="311"/>
      <c r="T122" s="311"/>
      <c r="U122" s="159"/>
      <c r="V122" s="163"/>
      <c r="W122" s="320"/>
      <c r="X122" s="320"/>
      <c r="Y122" s="320"/>
      <c r="Z122" s="320"/>
      <c r="AA122" s="159"/>
      <c r="AB122" s="163"/>
      <c r="AC122" s="320"/>
      <c r="AD122" s="320"/>
      <c r="AE122" s="320"/>
      <c r="AF122" s="320"/>
      <c r="AG122" s="159"/>
      <c r="AH122" s="199"/>
      <c r="AI122" s="348"/>
      <c r="AJ122" s="348"/>
      <c r="AK122" s="348"/>
      <c r="AL122" s="348"/>
    </row>
    <row r="123" spans="1:38" s="136" customFormat="1" x14ac:dyDescent="0.4">
      <c r="A123" s="166"/>
      <c r="B123" s="166"/>
      <c r="C123" s="166"/>
      <c r="D123" s="319" t="s">
        <v>312</v>
      </c>
      <c r="E123" s="319"/>
      <c r="F123" s="319"/>
      <c r="G123" s="319"/>
      <c r="H123" s="319"/>
      <c r="I123" s="319"/>
      <c r="J123" s="319"/>
      <c r="K123" s="319"/>
      <c r="L123" s="166"/>
      <c r="M123" s="166"/>
      <c r="N123" s="166"/>
      <c r="O123" s="174"/>
      <c r="P123" s="168"/>
      <c r="Q123" s="311"/>
      <c r="R123" s="311"/>
      <c r="S123" s="311"/>
      <c r="T123" s="311"/>
      <c r="U123" s="159"/>
      <c r="V123" s="163"/>
      <c r="W123" s="320"/>
      <c r="X123" s="320"/>
      <c r="Y123" s="320"/>
      <c r="Z123" s="320"/>
      <c r="AA123" s="159"/>
      <c r="AB123" s="163"/>
      <c r="AC123" s="320"/>
      <c r="AD123" s="320"/>
      <c r="AE123" s="320"/>
      <c r="AF123" s="320"/>
      <c r="AG123" s="159"/>
      <c r="AH123" s="199"/>
      <c r="AI123" s="348"/>
      <c r="AJ123" s="348"/>
      <c r="AK123" s="348"/>
      <c r="AL123" s="348"/>
    </row>
    <row r="124" spans="1:38" s="136" customFormat="1" x14ac:dyDescent="0.4">
      <c r="A124" s="166"/>
      <c r="B124" s="166"/>
      <c r="C124" s="166"/>
      <c r="D124" s="319" t="s">
        <v>54</v>
      </c>
      <c r="E124" s="319"/>
      <c r="F124" s="319"/>
      <c r="G124" s="319"/>
      <c r="H124" s="319"/>
      <c r="I124" s="319"/>
      <c r="J124" s="319"/>
      <c r="K124" s="319"/>
      <c r="L124" s="166"/>
      <c r="M124" s="166"/>
      <c r="N124" s="166"/>
      <c r="O124" s="174"/>
      <c r="P124" s="168"/>
      <c r="Q124" s="311"/>
      <c r="R124" s="311"/>
      <c r="S124" s="311"/>
      <c r="T124" s="311"/>
      <c r="U124" s="159"/>
      <c r="V124" s="163"/>
      <c r="W124" s="320"/>
      <c r="X124" s="320"/>
      <c r="Y124" s="320"/>
      <c r="Z124" s="320"/>
      <c r="AA124" s="159"/>
      <c r="AB124" s="163"/>
      <c r="AC124" s="320"/>
      <c r="AD124" s="320"/>
      <c r="AE124" s="320"/>
      <c r="AF124" s="320"/>
      <c r="AG124" s="159"/>
      <c r="AH124" s="199"/>
      <c r="AI124" s="348"/>
      <c r="AJ124" s="348"/>
      <c r="AK124" s="348"/>
      <c r="AL124" s="348"/>
    </row>
    <row r="125" spans="1:38" s="136" customFormat="1" x14ac:dyDescent="0.4">
      <c r="A125" s="166"/>
      <c r="B125" s="166"/>
      <c r="C125" s="166"/>
      <c r="D125" s="319" t="s">
        <v>53</v>
      </c>
      <c r="E125" s="319"/>
      <c r="F125" s="319"/>
      <c r="G125" s="319"/>
      <c r="H125" s="319"/>
      <c r="I125" s="319"/>
      <c r="J125" s="319"/>
      <c r="K125" s="319"/>
      <c r="L125" s="166"/>
      <c r="M125" s="166"/>
      <c r="N125" s="166"/>
      <c r="O125" s="174"/>
      <c r="P125" s="168"/>
      <c r="Q125" s="311"/>
      <c r="R125" s="311"/>
      <c r="S125" s="311"/>
      <c r="T125" s="311"/>
      <c r="U125" s="159"/>
      <c r="V125" s="163"/>
      <c r="W125" s="320"/>
      <c r="X125" s="320"/>
      <c r="Y125" s="320"/>
      <c r="Z125" s="320"/>
      <c r="AA125" s="159"/>
      <c r="AB125" s="163"/>
      <c r="AC125" s="320"/>
      <c r="AD125" s="320"/>
      <c r="AE125" s="320"/>
      <c r="AF125" s="320"/>
      <c r="AG125" s="159"/>
      <c r="AH125" s="199"/>
      <c r="AI125" s="348"/>
      <c r="AJ125" s="348"/>
      <c r="AK125" s="348"/>
      <c r="AL125" s="348"/>
    </row>
    <row r="126" spans="1:38" s="136" customFormat="1" ht="13.5" thickBot="1" x14ac:dyDescent="0.45">
      <c r="A126" s="166"/>
      <c r="B126" s="166"/>
      <c r="C126" s="166"/>
      <c r="D126" s="319" t="s">
        <v>269</v>
      </c>
      <c r="E126" s="319"/>
      <c r="F126" s="319"/>
      <c r="G126" s="319"/>
      <c r="H126" s="319"/>
      <c r="I126" s="319"/>
      <c r="J126" s="319"/>
      <c r="K126" s="319"/>
      <c r="L126" s="166"/>
      <c r="M126" s="166"/>
      <c r="N126" s="166"/>
      <c r="O126" s="174"/>
      <c r="P126" s="168"/>
      <c r="Q126" s="311"/>
      <c r="R126" s="311"/>
      <c r="S126" s="311"/>
      <c r="T126" s="311"/>
      <c r="U126" s="159"/>
      <c r="V126" s="163"/>
      <c r="W126" s="320"/>
      <c r="X126" s="320"/>
      <c r="Y126" s="320"/>
      <c r="Z126" s="320"/>
      <c r="AA126" s="159"/>
      <c r="AB126" s="163"/>
      <c r="AC126" s="320"/>
      <c r="AD126" s="320"/>
      <c r="AE126" s="320"/>
      <c r="AF126" s="320"/>
      <c r="AG126" s="159"/>
      <c r="AH126" s="199"/>
      <c r="AI126" s="348"/>
      <c r="AJ126" s="348"/>
      <c r="AK126" s="348"/>
      <c r="AL126" s="348"/>
    </row>
    <row r="127" spans="1:38" s="136" customFormat="1" ht="13.5" thickBot="1" x14ac:dyDescent="0.45">
      <c r="A127" s="166"/>
      <c r="B127" s="166"/>
      <c r="C127" s="166"/>
      <c r="D127" s="189" t="s">
        <v>343</v>
      </c>
      <c r="E127" s="189"/>
      <c r="F127" s="189"/>
      <c r="G127" s="189"/>
      <c r="H127" s="332"/>
      <c r="I127" s="333"/>
      <c r="J127" s="251" t="s">
        <v>334</v>
      </c>
      <c r="K127" s="302">
        <v>1180</v>
      </c>
      <c r="L127" s="302"/>
      <c r="M127" s="302"/>
      <c r="N127" s="302"/>
      <c r="O127" s="259" t="s">
        <v>334</v>
      </c>
      <c r="P127" s="303">
        <v>12</v>
      </c>
      <c r="Q127" s="303"/>
      <c r="R127" s="330" t="s">
        <v>15</v>
      </c>
      <c r="S127" s="330"/>
      <c r="T127" s="330"/>
      <c r="U127" s="159"/>
      <c r="V127" s="163"/>
      <c r="W127" s="320"/>
      <c r="X127" s="320"/>
      <c r="Y127" s="320"/>
      <c r="Z127" s="320"/>
      <c r="AA127" s="159"/>
      <c r="AB127" s="163"/>
      <c r="AC127" s="320">
        <f>H127*K127*P127</f>
        <v>0</v>
      </c>
      <c r="AD127" s="320"/>
      <c r="AE127" s="320"/>
      <c r="AF127" s="320"/>
      <c r="AG127" s="159"/>
      <c r="AH127" s="199"/>
      <c r="AI127" s="348"/>
      <c r="AJ127" s="348"/>
      <c r="AK127" s="348"/>
      <c r="AL127" s="348"/>
    </row>
    <row r="128" spans="1:38" s="136" customFormat="1" x14ac:dyDescent="0.4">
      <c r="A128" s="166"/>
      <c r="B128" s="166"/>
      <c r="C128" s="166"/>
      <c r="D128" s="319" t="s">
        <v>282</v>
      </c>
      <c r="E128" s="319"/>
      <c r="F128" s="319"/>
      <c r="G128" s="319"/>
      <c r="H128" s="319"/>
      <c r="I128" s="318"/>
      <c r="J128" s="318"/>
      <c r="K128" s="318"/>
      <c r="L128" s="318"/>
      <c r="M128" s="318"/>
      <c r="N128" s="318"/>
      <c r="O128" s="174"/>
      <c r="P128" s="168"/>
      <c r="Q128" s="311"/>
      <c r="R128" s="311"/>
      <c r="S128" s="311"/>
      <c r="T128" s="311"/>
      <c r="U128" s="159"/>
      <c r="V128" s="163"/>
      <c r="W128" s="320"/>
      <c r="X128" s="320"/>
      <c r="Y128" s="320"/>
      <c r="Z128" s="320"/>
      <c r="AA128" s="159"/>
      <c r="AB128" s="163"/>
      <c r="AC128" s="320"/>
      <c r="AD128" s="320"/>
      <c r="AE128" s="320"/>
      <c r="AF128" s="320"/>
      <c r="AG128" s="159"/>
      <c r="AH128" s="199"/>
      <c r="AI128" s="348"/>
      <c r="AJ128" s="348"/>
      <c r="AK128" s="348"/>
      <c r="AL128" s="348"/>
    </row>
    <row r="129" spans="1:38" s="136" customFormat="1" x14ac:dyDescent="0.4">
      <c r="A129" s="166"/>
      <c r="B129" s="166"/>
      <c r="C129" s="166"/>
      <c r="D129" s="319" t="s">
        <v>282</v>
      </c>
      <c r="E129" s="319"/>
      <c r="F129" s="319"/>
      <c r="G129" s="319"/>
      <c r="H129" s="319"/>
      <c r="I129" s="318"/>
      <c r="J129" s="318"/>
      <c r="K129" s="318"/>
      <c r="L129" s="318"/>
      <c r="M129" s="318"/>
      <c r="N129" s="318"/>
      <c r="O129" s="174"/>
      <c r="P129" s="168"/>
      <c r="Q129" s="311"/>
      <c r="R129" s="311"/>
      <c r="S129" s="311"/>
      <c r="T129" s="311"/>
      <c r="U129" s="159"/>
      <c r="V129" s="163"/>
      <c r="W129" s="320"/>
      <c r="X129" s="320"/>
      <c r="Y129" s="320"/>
      <c r="Z129" s="320"/>
      <c r="AA129" s="159"/>
      <c r="AB129" s="163"/>
      <c r="AC129" s="320"/>
      <c r="AD129" s="320"/>
      <c r="AE129" s="320"/>
      <c r="AF129" s="320"/>
      <c r="AG129" s="159"/>
      <c r="AH129" s="199"/>
      <c r="AI129" s="348"/>
      <c r="AJ129" s="348"/>
      <c r="AK129" s="348"/>
      <c r="AL129" s="348"/>
    </row>
    <row r="130" spans="1:38" s="136" customFormat="1" x14ac:dyDescent="0.4">
      <c r="A130" s="166"/>
      <c r="B130" s="166"/>
      <c r="C130" s="166"/>
      <c r="D130" s="260" t="s">
        <v>357</v>
      </c>
      <c r="E130" s="260"/>
      <c r="F130" s="260"/>
      <c r="G130" s="260"/>
      <c r="H130" s="260"/>
      <c r="I130" s="261"/>
      <c r="J130" s="261"/>
      <c r="K130" s="261"/>
      <c r="L130" s="261"/>
      <c r="M130" s="261"/>
      <c r="N130" s="261"/>
      <c r="O130" s="262"/>
      <c r="P130" s="263"/>
      <c r="Q130" s="264"/>
      <c r="R130" s="264"/>
      <c r="S130" s="264"/>
      <c r="T130" s="264"/>
      <c r="U130" s="265"/>
      <c r="V130" s="266"/>
      <c r="W130" s="320"/>
      <c r="X130" s="320"/>
      <c r="Y130" s="320"/>
      <c r="Z130" s="320"/>
      <c r="AA130" s="159"/>
      <c r="AB130" s="163"/>
      <c r="AC130" s="320"/>
      <c r="AD130" s="320"/>
      <c r="AE130" s="320"/>
      <c r="AF130" s="320"/>
      <c r="AG130" s="159"/>
      <c r="AH130" s="199"/>
      <c r="AI130" s="348"/>
      <c r="AJ130" s="348"/>
      <c r="AK130" s="348"/>
      <c r="AL130" s="348"/>
    </row>
    <row r="131" spans="1:38" s="136" customFormat="1" ht="13.5" customHeight="1" thickBot="1" x14ac:dyDescent="0.45">
      <c r="A131" s="166"/>
      <c r="B131" s="166"/>
      <c r="C131" s="166"/>
      <c r="D131" s="166"/>
      <c r="E131" s="166"/>
      <c r="F131" s="166"/>
      <c r="G131" s="166"/>
      <c r="H131" s="325" t="s">
        <v>55</v>
      </c>
      <c r="I131" s="325"/>
      <c r="J131" s="325"/>
      <c r="K131" s="325"/>
      <c r="L131" s="325"/>
      <c r="M131" s="325"/>
      <c r="N131" s="325"/>
      <c r="O131" s="325"/>
      <c r="P131" s="168"/>
      <c r="Q131" s="314"/>
      <c r="R131" s="314"/>
      <c r="S131" s="314"/>
      <c r="T131" s="314"/>
      <c r="U131" s="159"/>
      <c r="V131" s="163" t="s">
        <v>14</v>
      </c>
      <c r="W131" s="315">
        <f>SUM(W121:Z130)</f>
        <v>0</v>
      </c>
      <c r="X131" s="315"/>
      <c r="Y131" s="315"/>
      <c r="Z131" s="315"/>
      <c r="AA131" s="159"/>
      <c r="AB131" s="163" t="s">
        <v>14</v>
      </c>
      <c r="AC131" s="316">
        <f>SUM(AC121:AF130)</f>
        <v>0</v>
      </c>
      <c r="AD131" s="316"/>
      <c r="AE131" s="316"/>
      <c r="AF131" s="316"/>
      <c r="AG131" s="159"/>
      <c r="AH131" s="199" t="s">
        <v>14</v>
      </c>
      <c r="AI131" s="331">
        <f>SUM(AI121:AL130)</f>
        <v>0</v>
      </c>
      <c r="AJ131" s="331"/>
      <c r="AK131" s="331"/>
      <c r="AL131" s="331"/>
    </row>
    <row r="132" spans="1:38" s="136" customFormat="1" ht="13.5" customHeight="1" thickTop="1" x14ac:dyDescent="0.4">
      <c r="A132" s="166"/>
      <c r="B132" s="166"/>
      <c r="C132" s="166"/>
      <c r="D132" s="166"/>
      <c r="E132" s="166"/>
      <c r="F132" s="166"/>
      <c r="G132" s="166"/>
      <c r="H132" s="190"/>
      <c r="I132" s="190"/>
      <c r="J132" s="190"/>
      <c r="K132" s="190"/>
      <c r="L132" s="190"/>
      <c r="M132" s="190"/>
      <c r="N132" s="190"/>
      <c r="O132" s="190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277"/>
      <c r="AC132" s="277"/>
      <c r="AD132" s="277"/>
      <c r="AE132" s="277"/>
      <c r="AF132" s="277"/>
      <c r="AG132" s="174"/>
      <c r="AH132" s="280"/>
      <c r="AI132" s="280"/>
      <c r="AJ132" s="280"/>
      <c r="AK132" s="280"/>
      <c r="AL132" s="280"/>
    </row>
    <row r="133" spans="1:38" s="136" customFormat="1" x14ac:dyDescent="0.4">
      <c r="A133" s="319" t="s">
        <v>56</v>
      </c>
      <c r="B133" s="319"/>
      <c r="C133" s="324" t="s">
        <v>270</v>
      </c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174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278"/>
      <c r="AC133" s="278"/>
      <c r="AD133" s="278"/>
      <c r="AE133" s="278"/>
      <c r="AF133" s="278"/>
      <c r="AG133" s="159"/>
      <c r="AH133" s="204"/>
      <c r="AI133" s="204"/>
      <c r="AJ133" s="204"/>
      <c r="AK133" s="204"/>
      <c r="AL133" s="204"/>
    </row>
    <row r="134" spans="1:38" s="136" customFormat="1" x14ac:dyDescent="0.4">
      <c r="A134" s="166"/>
      <c r="B134" s="166"/>
      <c r="C134" s="166"/>
      <c r="D134" s="319" t="s">
        <v>165</v>
      </c>
      <c r="E134" s="319"/>
      <c r="F134" s="319"/>
      <c r="G134" s="319"/>
      <c r="H134" s="319"/>
      <c r="I134" s="319"/>
      <c r="J134" s="319"/>
      <c r="K134" s="319"/>
      <c r="L134" s="166"/>
      <c r="M134" s="166"/>
      <c r="N134" s="166"/>
      <c r="O134" s="174"/>
      <c r="P134" s="168"/>
      <c r="Q134" s="311"/>
      <c r="R134" s="311"/>
      <c r="S134" s="311"/>
      <c r="T134" s="311"/>
      <c r="U134" s="159"/>
      <c r="V134" s="163"/>
      <c r="W134" s="320"/>
      <c r="X134" s="320"/>
      <c r="Y134" s="320"/>
      <c r="Z134" s="320"/>
      <c r="AA134" s="159"/>
      <c r="AB134" s="163"/>
      <c r="AC134" s="320"/>
      <c r="AD134" s="320"/>
      <c r="AE134" s="320"/>
      <c r="AF134" s="320"/>
      <c r="AG134" s="159"/>
      <c r="AH134" s="199"/>
      <c r="AI134" s="348"/>
      <c r="AJ134" s="348"/>
      <c r="AK134" s="348"/>
      <c r="AL134" s="348"/>
    </row>
    <row r="135" spans="1:38" s="136" customFormat="1" x14ac:dyDescent="0.4">
      <c r="A135" s="166"/>
      <c r="B135" s="166"/>
      <c r="C135" s="166"/>
      <c r="D135" s="319" t="s">
        <v>131</v>
      </c>
      <c r="E135" s="319"/>
      <c r="F135" s="319"/>
      <c r="G135" s="318"/>
      <c r="H135" s="318"/>
      <c r="I135" s="318"/>
      <c r="J135" s="318"/>
      <c r="K135" s="318"/>
      <c r="L135" s="318"/>
      <c r="M135" s="318"/>
      <c r="N135" s="318"/>
      <c r="O135" s="174"/>
      <c r="P135" s="168"/>
      <c r="Q135" s="311"/>
      <c r="R135" s="311"/>
      <c r="S135" s="311"/>
      <c r="T135" s="311"/>
      <c r="U135" s="159"/>
      <c r="V135" s="163"/>
      <c r="W135" s="320"/>
      <c r="X135" s="320"/>
      <c r="Y135" s="320"/>
      <c r="Z135" s="320"/>
      <c r="AA135" s="159"/>
      <c r="AB135" s="163"/>
      <c r="AC135" s="320"/>
      <c r="AD135" s="320"/>
      <c r="AE135" s="320"/>
      <c r="AF135" s="320"/>
      <c r="AG135" s="159"/>
      <c r="AH135" s="199"/>
      <c r="AI135" s="348"/>
      <c r="AJ135" s="348"/>
      <c r="AK135" s="348"/>
      <c r="AL135" s="348"/>
    </row>
    <row r="136" spans="1:38" s="136" customFormat="1" x14ac:dyDescent="0.4">
      <c r="A136" s="166"/>
      <c r="B136" s="166"/>
      <c r="C136" s="166"/>
      <c r="D136" s="319" t="s">
        <v>131</v>
      </c>
      <c r="E136" s="319"/>
      <c r="F136" s="319"/>
      <c r="G136" s="318"/>
      <c r="H136" s="318"/>
      <c r="I136" s="318"/>
      <c r="J136" s="318"/>
      <c r="K136" s="318"/>
      <c r="L136" s="318"/>
      <c r="M136" s="318"/>
      <c r="N136" s="318"/>
      <c r="O136" s="174"/>
      <c r="P136" s="168"/>
      <c r="Q136" s="311"/>
      <c r="R136" s="311"/>
      <c r="S136" s="311"/>
      <c r="T136" s="311"/>
      <c r="U136" s="159"/>
      <c r="V136" s="163"/>
      <c r="W136" s="320"/>
      <c r="X136" s="320"/>
      <c r="Y136" s="320"/>
      <c r="Z136" s="320"/>
      <c r="AA136" s="159"/>
      <c r="AB136" s="163"/>
      <c r="AC136" s="320"/>
      <c r="AD136" s="320"/>
      <c r="AE136" s="320"/>
      <c r="AF136" s="320"/>
      <c r="AG136" s="159"/>
      <c r="AH136" s="199"/>
      <c r="AI136" s="348"/>
      <c r="AJ136" s="348"/>
      <c r="AK136" s="348"/>
      <c r="AL136" s="348"/>
    </row>
    <row r="137" spans="1:38" s="136" customFormat="1" x14ac:dyDescent="0.4">
      <c r="A137" s="166"/>
      <c r="B137" s="166"/>
      <c r="C137" s="166"/>
      <c r="D137" s="319" t="s">
        <v>131</v>
      </c>
      <c r="E137" s="319"/>
      <c r="F137" s="319"/>
      <c r="G137" s="318"/>
      <c r="H137" s="318"/>
      <c r="I137" s="318"/>
      <c r="J137" s="318"/>
      <c r="K137" s="318"/>
      <c r="L137" s="318"/>
      <c r="M137" s="318"/>
      <c r="N137" s="318"/>
      <c r="O137" s="174"/>
      <c r="P137" s="168"/>
      <c r="Q137" s="311"/>
      <c r="R137" s="311"/>
      <c r="S137" s="311"/>
      <c r="T137" s="311"/>
      <c r="U137" s="159"/>
      <c r="V137" s="163"/>
      <c r="W137" s="320"/>
      <c r="X137" s="320"/>
      <c r="Y137" s="320"/>
      <c r="Z137" s="320"/>
      <c r="AA137" s="159"/>
      <c r="AB137" s="163"/>
      <c r="AC137" s="320"/>
      <c r="AD137" s="320"/>
      <c r="AE137" s="320"/>
      <c r="AF137" s="320"/>
      <c r="AG137" s="159"/>
      <c r="AH137" s="199"/>
      <c r="AI137" s="348"/>
      <c r="AJ137" s="348"/>
      <c r="AK137" s="348"/>
      <c r="AL137" s="348"/>
    </row>
    <row r="138" spans="1:38" s="136" customFormat="1" x14ac:dyDescent="0.4">
      <c r="A138" s="166"/>
      <c r="B138" s="166"/>
      <c r="C138" s="166"/>
      <c r="D138" s="319" t="s">
        <v>131</v>
      </c>
      <c r="E138" s="319"/>
      <c r="F138" s="319"/>
      <c r="G138" s="318"/>
      <c r="H138" s="318"/>
      <c r="I138" s="318"/>
      <c r="J138" s="318"/>
      <c r="K138" s="318"/>
      <c r="L138" s="318"/>
      <c r="M138" s="318"/>
      <c r="N138" s="318"/>
      <c r="O138" s="174"/>
      <c r="P138" s="168"/>
      <c r="Q138" s="311"/>
      <c r="R138" s="311"/>
      <c r="S138" s="311"/>
      <c r="T138" s="311"/>
      <c r="U138" s="159"/>
      <c r="V138" s="163"/>
      <c r="W138" s="320"/>
      <c r="X138" s="320"/>
      <c r="Y138" s="320"/>
      <c r="Z138" s="320"/>
      <c r="AA138" s="159"/>
      <c r="AB138" s="163"/>
      <c r="AC138" s="320"/>
      <c r="AD138" s="320"/>
      <c r="AE138" s="320"/>
      <c r="AF138" s="320"/>
      <c r="AG138" s="159"/>
      <c r="AH138" s="199"/>
      <c r="AI138" s="348"/>
      <c r="AJ138" s="348"/>
      <c r="AK138" s="348"/>
      <c r="AL138" s="348"/>
    </row>
    <row r="139" spans="1:38" s="136" customFormat="1" ht="13.5" thickBot="1" x14ac:dyDescent="0.45">
      <c r="A139" s="166"/>
      <c r="B139" s="166"/>
      <c r="C139" s="166"/>
      <c r="D139" s="166"/>
      <c r="E139" s="166"/>
      <c r="F139" s="166"/>
      <c r="G139" s="325" t="s">
        <v>272</v>
      </c>
      <c r="H139" s="325"/>
      <c r="I139" s="325"/>
      <c r="J139" s="325"/>
      <c r="K139" s="325"/>
      <c r="L139" s="325"/>
      <c r="M139" s="325"/>
      <c r="N139" s="325"/>
      <c r="O139" s="325"/>
      <c r="P139" s="168"/>
      <c r="Q139" s="314"/>
      <c r="R139" s="314"/>
      <c r="S139" s="314"/>
      <c r="T139" s="314"/>
      <c r="U139" s="159"/>
      <c r="V139" s="163" t="s">
        <v>14</v>
      </c>
      <c r="W139" s="315">
        <f>SUM(W134:Z138)</f>
        <v>0</v>
      </c>
      <c r="X139" s="315"/>
      <c r="Y139" s="315"/>
      <c r="Z139" s="315"/>
      <c r="AA139" s="159"/>
      <c r="AB139" s="163" t="s">
        <v>14</v>
      </c>
      <c r="AC139" s="316">
        <f>SUM(AC134:AF138)</f>
        <v>0</v>
      </c>
      <c r="AD139" s="316"/>
      <c r="AE139" s="316"/>
      <c r="AF139" s="316"/>
      <c r="AG139" s="159"/>
      <c r="AH139" s="199" t="s">
        <v>14</v>
      </c>
      <c r="AI139" s="331">
        <f>SUM(AI134:AL138)</f>
        <v>0</v>
      </c>
      <c r="AJ139" s="331"/>
      <c r="AK139" s="331"/>
      <c r="AL139" s="331"/>
    </row>
    <row r="140" spans="1:38" s="136" customFormat="1" ht="13.5" customHeight="1" thickTop="1" x14ac:dyDescent="0.4">
      <c r="A140" s="166"/>
      <c r="B140" s="166"/>
      <c r="C140" s="166"/>
      <c r="D140" s="166"/>
      <c r="E140" s="166"/>
      <c r="F140" s="166"/>
      <c r="G140" s="166"/>
      <c r="H140" s="190"/>
      <c r="I140" s="190"/>
      <c r="J140" s="190"/>
      <c r="K140" s="190"/>
      <c r="L140" s="190"/>
      <c r="M140" s="190"/>
      <c r="N140" s="190"/>
      <c r="O140" s="190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277"/>
      <c r="AC140" s="277"/>
      <c r="AD140" s="277"/>
      <c r="AE140" s="277"/>
      <c r="AF140" s="277"/>
      <c r="AG140" s="174"/>
      <c r="AH140" s="280"/>
      <c r="AI140" s="280"/>
      <c r="AJ140" s="280"/>
      <c r="AK140" s="280"/>
      <c r="AL140" s="280"/>
    </row>
    <row r="141" spans="1:38" s="136" customFormat="1" x14ac:dyDescent="0.4">
      <c r="A141" s="319" t="s">
        <v>57</v>
      </c>
      <c r="B141" s="319"/>
      <c r="C141" s="324" t="s">
        <v>125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174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278"/>
      <c r="AC141" s="278"/>
      <c r="AD141" s="278"/>
      <c r="AE141" s="278"/>
      <c r="AF141" s="278"/>
      <c r="AG141" s="159"/>
      <c r="AH141" s="204"/>
      <c r="AI141" s="204"/>
      <c r="AJ141" s="204"/>
      <c r="AK141" s="204"/>
      <c r="AL141" s="204"/>
    </row>
    <row r="142" spans="1:38" s="136" customFormat="1" x14ac:dyDescent="0.4">
      <c r="A142" s="166"/>
      <c r="B142" s="166"/>
      <c r="C142" s="166"/>
      <c r="D142" s="319" t="s">
        <v>67</v>
      </c>
      <c r="E142" s="319"/>
      <c r="F142" s="319"/>
      <c r="G142" s="319"/>
      <c r="H142" s="319"/>
      <c r="I142" s="319"/>
      <c r="J142" s="319"/>
      <c r="K142" s="319"/>
      <c r="L142" s="166"/>
      <c r="M142" s="166"/>
      <c r="N142" s="166"/>
      <c r="O142" s="174"/>
      <c r="P142" s="168"/>
      <c r="Q142" s="311"/>
      <c r="R142" s="311"/>
      <c r="S142" s="311"/>
      <c r="T142" s="311"/>
      <c r="U142" s="159"/>
      <c r="V142" s="163"/>
      <c r="W142" s="320"/>
      <c r="X142" s="320"/>
      <c r="Y142" s="320"/>
      <c r="Z142" s="320"/>
      <c r="AA142" s="159"/>
      <c r="AB142" s="163"/>
      <c r="AC142" s="320"/>
      <c r="AD142" s="320"/>
      <c r="AE142" s="320"/>
      <c r="AF142" s="320"/>
      <c r="AG142" s="159"/>
      <c r="AH142" s="199"/>
      <c r="AI142" s="348"/>
      <c r="AJ142" s="348"/>
      <c r="AK142" s="348"/>
      <c r="AL142" s="348"/>
    </row>
    <row r="143" spans="1:38" s="136" customFormat="1" x14ac:dyDescent="0.4">
      <c r="A143" s="166"/>
      <c r="B143" s="166"/>
      <c r="C143" s="166"/>
      <c r="D143" s="351" t="s">
        <v>167</v>
      </c>
      <c r="E143" s="351"/>
      <c r="F143" s="351"/>
      <c r="G143" s="351"/>
      <c r="H143" s="351"/>
      <c r="I143" s="351"/>
      <c r="J143" s="351"/>
      <c r="K143" s="351"/>
      <c r="L143" s="166"/>
      <c r="M143" s="166"/>
      <c r="N143" s="166"/>
      <c r="O143" s="174"/>
      <c r="P143" s="168"/>
      <c r="Q143" s="311"/>
      <c r="R143" s="311"/>
      <c r="S143" s="311"/>
      <c r="T143" s="311"/>
      <c r="U143" s="159"/>
      <c r="V143" s="163"/>
      <c r="W143" s="320"/>
      <c r="X143" s="320"/>
      <c r="Y143" s="320"/>
      <c r="Z143" s="320"/>
      <c r="AA143" s="159"/>
      <c r="AB143" s="163"/>
      <c r="AC143" s="320"/>
      <c r="AD143" s="320"/>
      <c r="AE143" s="320"/>
      <c r="AF143" s="320"/>
      <c r="AG143" s="159"/>
      <c r="AH143" s="199"/>
      <c r="AI143" s="348"/>
      <c r="AJ143" s="348"/>
      <c r="AK143" s="348"/>
      <c r="AL143" s="348"/>
    </row>
    <row r="144" spans="1:38" s="136" customFormat="1" x14ac:dyDescent="0.4">
      <c r="A144" s="166"/>
      <c r="B144" s="166"/>
      <c r="C144" s="166"/>
      <c r="D144" s="319" t="s">
        <v>131</v>
      </c>
      <c r="E144" s="319"/>
      <c r="F144" s="319"/>
      <c r="G144" s="318"/>
      <c r="H144" s="318"/>
      <c r="I144" s="318"/>
      <c r="J144" s="318"/>
      <c r="K144" s="318"/>
      <c r="L144" s="318"/>
      <c r="M144" s="318"/>
      <c r="N144" s="318"/>
      <c r="O144" s="174"/>
      <c r="P144" s="168"/>
      <c r="Q144" s="311"/>
      <c r="R144" s="311"/>
      <c r="S144" s="311"/>
      <c r="T144" s="311"/>
      <c r="U144" s="159"/>
      <c r="V144" s="163"/>
      <c r="W144" s="320"/>
      <c r="X144" s="320"/>
      <c r="Y144" s="320"/>
      <c r="Z144" s="320"/>
      <c r="AA144" s="159"/>
      <c r="AB144" s="163"/>
      <c r="AC144" s="320"/>
      <c r="AD144" s="320"/>
      <c r="AE144" s="320"/>
      <c r="AF144" s="320"/>
      <c r="AG144" s="159"/>
      <c r="AH144" s="199"/>
      <c r="AI144" s="348"/>
      <c r="AJ144" s="348"/>
      <c r="AK144" s="348"/>
      <c r="AL144" s="348"/>
    </row>
    <row r="145" spans="1:38" s="136" customFormat="1" x14ac:dyDescent="0.4">
      <c r="A145" s="166"/>
      <c r="B145" s="166"/>
      <c r="C145" s="166"/>
      <c r="D145" s="319" t="s">
        <v>131</v>
      </c>
      <c r="E145" s="319"/>
      <c r="F145" s="319"/>
      <c r="G145" s="318"/>
      <c r="H145" s="318"/>
      <c r="I145" s="318"/>
      <c r="J145" s="318"/>
      <c r="K145" s="318"/>
      <c r="L145" s="318"/>
      <c r="M145" s="318"/>
      <c r="N145" s="318"/>
      <c r="O145" s="174"/>
      <c r="P145" s="168"/>
      <c r="Q145" s="311"/>
      <c r="R145" s="311"/>
      <c r="S145" s="311"/>
      <c r="T145" s="311"/>
      <c r="U145" s="159"/>
      <c r="V145" s="163"/>
      <c r="W145" s="320"/>
      <c r="X145" s="320"/>
      <c r="Y145" s="320"/>
      <c r="Z145" s="320"/>
      <c r="AA145" s="159"/>
      <c r="AB145" s="163"/>
      <c r="AC145" s="320"/>
      <c r="AD145" s="320"/>
      <c r="AE145" s="320"/>
      <c r="AF145" s="320"/>
      <c r="AG145" s="159"/>
      <c r="AH145" s="199"/>
      <c r="AI145" s="348"/>
      <c r="AJ145" s="348"/>
      <c r="AK145" s="348"/>
      <c r="AL145" s="348"/>
    </row>
    <row r="146" spans="1:38" s="136" customFormat="1" x14ac:dyDescent="0.4">
      <c r="A146" s="166"/>
      <c r="B146" s="166"/>
      <c r="C146" s="166"/>
      <c r="D146" s="319" t="s">
        <v>131</v>
      </c>
      <c r="E146" s="319"/>
      <c r="F146" s="319"/>
      <c r="G146" s="318"/>
      <c r="H146" s="318"/>
      <c r="I146" s="318"/>
      <c r="J146" s="318"/>
      <c r="K146" s="318"/>
      <c r="L146" s="318"/>
      <c r="M146" s="318"/>
      <c r="N146" s="318"/>
      <c r="O146" s="174"/>
      <c r="P146" s="168"/>
      <c r="Q146" s="311"/>
      <c r="R146" s="311"/>
      <c r="S146" s="311"/>
      <c r="T146" s="311"/>
      <c r="U146" s="159"/>
      <c r="V146" s="163"/>
      <c r="W146" s="320"/>
      <c r="X146" s="320"/>
      <c r="Y146" s="320"/>
      <c r="Z146" s="320"/>
      <c r="AA146" s="159"/>
      <c r="AB146" s="163"/>
      <c r="AC146" s="320"/>
      <c r="AD146" s="320"/>
      <c r="AE146" s="320"/>
      <c r="AF146" s="320"/>
      <c r="AG146" s="159"/>
      <c r="AH146" s="199"/>
      <c r="AI146" s="348"/>
      <c r="AJ146" s="348"/>
      <c r="AK146" s="348"/>
      <c r="AL146" s="348"/>
    </row>
    <row r="147" spans="1:38" s="136" customFormat="1" x14ac:dyDescent="0.4">
      <c r="A147" s="166"/>
      <c r="B147" s="166"/>
      <c r="C147" s="166"/>
      <c r="D147" s="319" t="s">
        <v>131</v>
      </c>
      <c r="E147" s="319"/>
      <c r="F147" s="319"/>
      <c r="G147" s="318"/>
      <c r="H147" s="318"/>
      <c r="I147" s="318"/>
      <c r="J147" s="318"/>
      <c r="K147" s="318"/>
      <c r="L147" s="318"/>
      <c r="M147" s="318"/>
      <c r="N147" s="318"/>
      <c r="O147" s="174"/>
      <c r="P147" s="168"/>
      <c r="Q147" s="311"/>
      <c r="R147" s="311"/>
      <c r="S147" s="311"/>
      <c r="T147" s="311"/>
      <c r="U147" s="159"/>
      <c r="V147" s="163"/>
      <c r="W147" s="320"/>
      <c r="X147" s="320"/>
      <c r="Y147" s="320"/>
      <c r="Z147" s="320"/>
      <c r="AA147" s="159"/>
      <c r="AB147" s="163"/>
      <c r="AC147" s="320"/>
      <c r="AD147" s="320"/>
      <c r="AE147" s="320"/>
      <c r="AF147" s="320"/>
      <c r="AG147" s="159"/>
      <c r="AH147" s="199"/>
      <c r="AI147" s="348"/>
      <c r="AJ147" s="348"/>
      <c r="AK147" s="348"/>
      <c r="AL147" s="348"/>
    </row>
    <row r="148" spans="1:38" s="136" customFormat="1" ht="13.5" thickBot="1" x14ac:dyDescent="0.45">
      <c r="A148" s="166"/>
      <c r="B148" s="166"/>
      <c r="C148" s="166"/>
      <c r="D148" s="166"/>
      <c r="E148" s="166"/>
      <c r="F148" s="166"/>
      <c r="G148" s="325" t="s">
        <v>126</v>
      </c>
      <c r="H148" s="325"/>
      <c r="I148" s="325"/>
      <c r="J148" s="325"/>
      <c r="K148" s="325"/>
      <c r="L148" s="325"/>
      <c r="M148" s="325"/>
      <c r="N148" s="325"/>
      <c r="O148" s="325"/>
      <c r="P148" s="168"/>
      <c r="Q148" s="314"/>
      <c r="R148" s="314"/>
      <c r="S148" s="314"/>
      <c r="T148" s="314"/>
      <c r="U148" s="159"/>
      <c r="V148" s="163" t="s">
        <v>14</v>
      </c>
      <c r="W148" s="315">
        <f>SUM(W142:Z147)</f>
        <v>0</v>
      </c>
      <c r="X148" s="315"/>
      <c r="Y148" s="315"/>
      <c r="Z148" s="315"/>
      <c r="AA148" s="159"/>
      <c r="AB148" s="163" t="s">
        <v>14</v>
      </c>
      <c r="AC148" s="316">
        <f>SUM(AC142:AF147)</f>
        <v>0</v>
      </c>
      <c r="AD148" s="316"/>
      <c r="AE148" s="316"/>
      <c r="AF148" s="316"/>
      <c r="AG148" s="159"/>
      <c r="AH148" s="199" t="s">
        <v>14</v>
      </c>
      <c r="AI148" s="331">
        <f>SUM(AI142:AL147)</f>
        <v>0</v>
      </c>
      <c r="AJ148" s="331"/>
      <c r="AK148" s="331"/>
      <c r="AL148" s="331"/>
    </row>
    <row r="149" spans="1:38" s="136" customFormat="1" ht="13.5" thickTop="1" x14ac:dyDescent="0.4">
      <c r="A149" s="166"/>
      <c r="B149" s="166"/>
      <c r="C149" s="166"/>
      <c r="D149" s="166"/>
      <c r="E149" s="166"/>
      <c r="F149" s="166"/>
      <c r="G149" s="190"/>
      <c r="H149" s="190"/>
      <c r="I149" s="190"/>
      <c r="J149" s="190"/>
      <c r="K149" s="190"/>
      <c r="L149" s="190"/>
      <c r="M149" s="190"/>
      <c r="N149" s="190"/>
      <c r="O149" s="190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277"/>
      <c r="AC149" s="277"/>
      <c r="AD149" s="277"/>
      <c r="AE149" s="277"/>
      <c r="AF149" s="277"/>
      <c r="AG149" s="174"/>
      <c r="AH149" s="280"/>
      <c r="AI149" s="280"/>
      <c r="AJ149" s="280"/>
      <c r="AK149" s="280"/>
      <c r="AL149" s="280"/>
    </row>
    <row r="150" spans="1:38" s="136" customFormat="1" x14ac:dyDescent="0.4">
      <c r="A150" s="166" t="s">
        <v>66</v>
      </c>
      <c r="B150" s="166"/>
      <c r="C150" s="187" t="s">
        <v>76</v>
      </c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277"/>
      <c r="AC150" s="277"/>
      <c r="AD150" s="277"/>
      <c r="AE150" s="277"/>
      <c r="AF150" s="277"/>
      <c r="AG150" s="174"/>
      <c r="AH150" s="280"/>
      <c r="AI150" s="280"/>
      <c r="AJ150" s="280"/>
      <c r="AK150" s="280"/>
      <c r="AL150" s="280"/>
    </row>
    <row r="151" spans="1:38" s="136" customFormat="1" ht="13.5" thickBot="1" x14ac:dyDescent="0.45">
      <c r="A151" s="166"/>
      <c r="B151" s="166"/>
      <c r="C151" s="166"/>
      <c r="D151" s="233" t="s">
        <v>323</v>
      </c>
      <c r="E151" s="166"/>
      <c r="F151" s="166"/>
      <c r="G151" s="196"/>
      <c r="H151" s="196"/>
      <c r="I151" s="196"/>
      <c r="J151" s="196"/>
      <c r="K151" s="196"/>
      <c r="L151" s="196"/>
      <c r="M151" s="196"/>
      <c r="N151" s="196"/>
      <c r="O151" s="174"/>
      <c r="P151" s="168"/>
      <c r="Q151" s="311"/>
      <c r="R151" s="311"/>
      <c r="S151" s="311"/>
      <c r="T151" s="311"/>
      <c r="U151" s="159"/>
      <c r="V151" s="163"/>
      <c r="W151" s="320"/>
      <c r="X151" s="320"/>
      <c r="Y151" s="320"/>
      <c r="Z151" s="320"/>
      <c r="AA151" s="159"/>
      <c r="AB151" s="163"/>
      <c r="AC151" s="320"/>
      <c r="AD151" s="320"/>
      <c r="AE151" s="320"/>
      <c r="AF151" s="320"/>
      <c r="AG151" s="159"/>
      <c r="AH151" s="199"/>
      <c r="AI151" s="348"/>
      <c r="AJ151" s="348"/>
      <c r="AK151" s="348"/>
      <c r="AL151" s="348"/>
    </row>
    <row r="152" spans="1:38" s="136" customFormat="1" ht="13.5" thickBot="1" x14ac:dyDescent="0.45">
      <c r="A152" s="166"/>
      <c r="B152" s="166"/>
      <c r="C152" s="166"/>
      <c r="E152" s="166"/>
      <c r="F152" s="371" t="s">
        <v>9</v>
      </c>
      <c r="G152" s="371"/>
      <c r="H152" s="372"/>
      <c r="I152" s="373"/>
      <c r="J152" s="243" t="s">
        <v>334</v>
      </c>
      <c r="K152" s="354">
        <v>11</v>
      </c>
      <c r="L152" s="354"/>
      <c r="O152" s="174"/>
      <c r="P152" s="168"/>
      <c r="Q152" s="311"/>
      <c r="R152" s="311"/>
      <c r="S152" s="311"/>
      <c r="T152" s="311"/>
      <c r="U152" s="159"/>
      <c r="V152" s="163"/>
      <c r="W152" s="320"/>
      <c r="X152" s="320"/>
      <c r="Y152" s="320"/>
      <c r="Z152" s="320"/>
      <c r="AA152" s="159"/>
      <c r="AB152" s="163"/>
      <c r="AC152" s="320">
        <f>H152*K152</f>
        <v>0</v>
      </c>
      <c r="AD152" s="320"/>
      <c r="AE152" s="320"/>
      <c r="AF152" s="320"/>
      <c r="AG152" s="159"/>
      <c r="AH152" s="199"/>
      <c r="AI152" s="348"/>
      <c r="AJ152" s="348"/>
      <c r="AK152" s="348"/>
      <c r="AL152" s="348"/>
    </row>
    <row r="153" spans="1:38" s="136" customFormat="1" ht="13.5" thickBot="1" x14ac:dyDescent="0.45">
      <c r="A153" s="166"/>
      <c r="B153" s="166"/>
      <c r="C153" s="166"/>
      <c r="E153" s="166"/>
      <c r="F153" s="370" t="s">
        <v>338</v>
      </c>
      <c r="G153" s="371"/>
      <c r="H153" s="372"/>
      <c r="I153" s="373"/>
      <c r="J153" s="243" t="s">
        <v>334</v>
      </c>
      <c r="K153" s="379">
        <v>11</v>
      </c>
      <c r="L153" s="379"/>
      <c r="O153" s="174"/>
      <c r="P153" s="168"/>
      <c r="Q153" s="311"/>
      <c r="R153" s="311"/>
      <c r="S153" s="311"/>
      <c r="T153" s="311"/>
      <c r="U153" s="159"/>
      <c r="V153" s="163"/>
      <c r="W153" s="320"/>
      <c r="X153" s="320"/>
      <c r="Y153" s="320"/>
      <c r="Z153" s="320"/>
      <c r="AA153" s="159"/>
      <c r="AB153" s="163"/>
      <c r="AC153" s="320">
        <f>H153*K153</f>
        <v>0</v>
      </c>
      <c r="AD153" s="320"/>
      <c r="AE153" s="320"/>
      <c r="AF153" s="320"/>
      <c r="AG153" s="159"/>
      <c r="AH153" s="199"/>
      <c r="AI153" s="348"/>
      <c r="AJ153" s="348"/>
      <c r="AK153" s="348"/>
      <c r="AL153" s="348"/>
    </row>
    <row r="154" spans="1:38" s="136" customFormat="1" x14ac:dyDescent="0.4">
      <c r="A154" s="166"/>
      <c r="B154" s="166"/>
      <c r="C154" s="166"/>
      <c r="E154" s="174"/>
      <c r="F154" s="174"/>
      <c r="G154" s="250"/>
      <c r="H154" s="250"/>
      <c r="I154" s="250"/>
      <c r="J154" s="250"/>
      <c r="K154" s="250"/>
      <c r="L154" s="250"/>
      <c r="M154" s="250"/>
      <c r="N154" s="250"/>
      <c r="O154" s="174"/>
      <c r="P154" s="168"/>
      <c r="Q154" s="311"/>
      <c r="R154" s="311"/>
      <c r="S154" s="311"/>
      <c r="T154" s="311"/>
      <c r="U154" s="159"/>
      <c r="V154" s="163"/>
      <c r="W154" s="320"/>
      <c r="X154" s="320"/>
      <c r="Y154" s="320"/>
      <c r="Z154" s="320"/>
      <c r="AA154" s="159"/>
      <c r="AB154" s="163"/>
      <c r="AC154" s="320"/>
      <c r="AD154" s="320"/>
      <c r="AE154" s="320"/>
      <c r="AF154" s="320"/>
      <c r="AG154" s="159"/>
      <c r="AH154" s="199"/>
      <c r="AI154" s="348"/>
      <c r="AJ154" s="348"/>
      <c r="AK154" s="348"/>
      <c r="AL154" s="348"/>
    </row>
    <row r="155" spans="1:38" s="136" customFormat="1" x14ac:dyDescent="0.4">
      <c r="A155" s="166"/>
      <c r="B155" s="166"/>
      <c r="C155" s="166"/>
      <c r="D155" s="319" t="s">
        <v>131</v>
      </c>
      <c r="E155" s="319"/>
      <c r="F155" s="319"/>
      <c r="G155" s="318"/>
      <c r="H155" s="318"/>
      <c r="I155" s="318"/>
      <c r="J155" s="318"/>
      <c r="K155" s="318"/>
      <c r="L155" s="318"/>
      <c r="M155" s="318"/>
      <c r="N155" s="318"/>
      <c r="O155" s="174"/>
      <c r="P155" s="168"/>
      <c r="Q155" s="311"/>
      <c r="R155" s="311"/>
      <c r="S155" s="311"/>
      <c r="T155" s="311"/>
      <c r="U155" s="159"/>
      <c r="V155" s="163"/>
      <c r="W155" s="320"/>
      <c r="X155" s="320"/>
      <c r="Y155" s="320"/>
      <c r="Z155" s="320"/>
      <c r="AA155" s="159"/>
      <c r="AB155" s="163"/>
      <c r="AC155" s="320"/>
      <c r="AD155" s="320"/>
      <c r="AE155" s="320"/>
      <c r="AF155" s="320"/>
      <c r="AG155" s="159"/>
      <c r="AH155" s="199"/>
      <c r="AI155" s="348"/>
      <c r="AJ155" s="348"/>
      <c r="AK155" s="348"/>
      <c r="AL155" s="348"/>
    </row>
    <row r="156" spans="1:38" s="136" customFormat="1" x14ac:dyDescent="0.4">
      <c r="A156" s="166"/>
      <c r="B156" s="166"/>
      <c r="C156" s="166"/>
      <c r="D156" s="319" t="s">
        <v>131</v>
      </c>
      <c r="E156" s="319"/>
      <c r="F156" s="319"/>
      <c r="G156" s="318"/>
      <c r="H156" s="318"/>
      <c r="I156" s="318"/>
      <c r="J156" s="318"/>
      <c r="K156" s="318"/>
      <c r="L156" s="318"/>
      <c r="M156" s="318"/>
      <c r="N156" s="318"/>
      <c r="O156" s="174"/>
      <c r="P156" s="168"/>
      <c r="Q156" s="311"/>
      <c r="R156" s="311"/>
      <c r="S156" s="311"/>
      <c r="T156" s="311"/>
      <c r="U156" s="159"/>
      <c r="V156" s="163"/>
      <c r="W156" s="320"/>
      <c r="X156" s="320"/>
      <c r="Y156" s="320"/>
      <c r="Z156" s="320"/>
      <c r="AA156" s="159"/>
      <c r="AB156" s="163"/>
      <c r="AC156" s="320"/>
      <c r="AD156" s="320"/>
      <c r="AE156" s="320"/>
      <c r="AF156" s="320"/>
      <c r="AG156" s="159"/>
      <c r="AH156" s="199"/>
      <c r="AI156" s="348"/>
      <c r="AJ156" s="348"/>
      <c r="AK156" s="348"/>
      <c r="AL156" s="348"/>
    </row>
    <row r="157" spans="1:38" s="136" customFormat="1" ht="13.5" thickBot="1" x14ac:dyDescent="0.45">
      <c r="A157" s="166"/>
      <c r="B157" s="166"/>
      <c r="C157" s="166"/>
      <c r="D157" s="190"/>
      <c r="E157" s="190"/>
      <c r="F157" s="190"/>
      <c r="G157" s="190"/>
      <c r="H157" s="190"/>
      <c r="I157" s="190"/>
      <c r="J157" s="325" t="s">
        <v>116</v>
      </c>
      <c r="K157" s="325"/>
      <c r="L157" s="325"/>
      <c r="M157" s="325"/>
      <c r="N157" s="325"/>
      <c r="O157" s="325"/>
      <c r="P157" s="168"/>
      <c r="Q157" s="314"/>
      <c r="R157" s="314"/>
      <c r="S157" s="314"/>
      <c r="T157" s="314"/>
      <c r="U157" s="159"/>
      <c r="V157" s="163" t="s">
        <v>14</v>
      </c>
      <c r="W157" s="315">
        <f>SUM(W151:Z156)</f>
        <v>0</v>
      </c>
      <c r="X157" s="315"/>
      <c r="Y157" s="315"/>
      <c r="Z157" s="315"/>
      <c r="AA157" s="159"/>
      <c r="AB157" s="163" t="s">
        <v>14</v>
      </c>
      <c r="AC157" s="316">
        <f>SUM(AC151:AF156)</f>
        <v>0</v>
      </c>
      <c r="AD157" s="316"/>
      <c r="AE157" s="316"/>
      <c r="AF157" s="316"/>
      <c r="AG157" s="159"/>
      <c r="AH157" s="199" t="s">
        <v>14</v>
      </c>
      <c r="AI157" s="331">
        <f>SUM(AI151:AL156)</f>
        <v>0</v>
      </c>
      <c r="AJ157" s="331"/>
      <c r="AK157" s="331"/>
      <c r="AL157" s="331"/>
    </row>
    <row r="158" spans="1:38" s="136" customFormat="1" ht="13.5" thickTop="1" x14ac:dyDescent="0.4">
      <c r="A158" s="166"/>
      <c r="B158" s="166"/>
      <c r="C158" s="166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</row>
    <row r="159" spans="1:38" s="136" customFormat="1" x14ac:dyDescent="0.4">
      <c r="A159" s="166"/>
      <c r="B159" s="166"/>
      <c r="C159" s="166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</row>
    <row r="160" spans="1:38" s="136" customFormat="1" x14ac:dyDescent="0.4">
      <c r="A160" s="166"/>
      <c r="B160" s="166"/>
      <c r="C160" s="166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</row>
    <row r="161" spans="1:38" s="136" customFormat="1" x14ac:dyDescent="0.4">
      <c r="A161" s="166"/>
      <c r="B161" s="166"/>
      <c r="C161" s="166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</row>
    <row r="162" spans="1:38" s="136" customFormat="1" x14ac:dyDescent="0.4">
      <c r="A162" s="166"/>
      <c r="B162" s="166"/>
      <c r="C162" s="166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s="136" customFormat="1" x14ac:dyDescent="0.4">
      <c r="A163" s="166"/>
      <c r="B163" s="166"/>
      <c r="C163" s="166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x14ac:dyDescent="0.4">
      <c r="A164" s="353" t="s">
        <v>0</v>
      </c>
      <c r="B164" s="353"/>
      <c r="C164" s="353"/>
      <c r="D164" s="353"/>
      <c r="E164" s="353"/>
      <c r="F164" s="353"/>
      <c r="G164" s="353"/>
      <c r="H164" s="353"/>
      <c r="I164" s="353"/>
      <c r="J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3"/>
    </row>
    <row r="165" spans="1:38" x14ac:dyDescent="0.4">
      <c r="A165" s="353" t="s">
        <v>267</v>
      </c>
      <c r="B165" s="353"/>
      <c r="C165" s="353"/>
      <c r="D165" s="353"/>
      <c r="E165" s="353"/>
      <c r="F165" s="353"/>
      <c r="G165" s="353"/>
      <c r="H165" s="353"/>
      <c r="I165" s="353"/>
      <c r="J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  <c r="AL165" s="353"/>
    </row>
    <row r="166" spans="1:38" x14ac:dyDescent="0.4">
      <c r="A166" s="324" t="s">
        <v>83</v>
      </c>
      <c r="B166" s="324"/>
      <c r="C166" s="324"/>
      <c r="D166" s="324"/>
      <c r="E166" s="324"/>
      <c r="F166" s="324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</row>
    <row r="167" spans="1:38" x14ac:dyDescent="0.4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</row>
    <row r="168" spans="1:38" s="136" customFormat="1" x14ac:dyDescent="0.4">
      <c r="A168" s="323" t="s">
        <v>21</v>
      </c>
      <c r="B168" s="323"/>
      <c r="C168" s="323"/>
      <c r="D168" s="323"/>
      <c r="E168" s="323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303"/>
      <c r="Q168" s="303"/>
      <c r="R168" s="303"/>
      <c r="S168" s="303"/>
      <c r="T168" s="303"/>
      <c r="U168" s="176"/>
      <c r="V168" s="303" t="s">
        <v>311</v>
      </c>
      <c r="W168" s="303"/>
      <c r="X168" s="303"/>
      <c r="Y168" s="303"/>
      <c r="Z168" s="303"/>
      <c r="AA168" s="176"/>
      <c r="AB168" s="303" t="s">
        <v>310</v>
      </c>
      <c r="AC168" s="303"/>
      <c r="AD168" s="303"/>
      <c r="AE168" s="303"/>
      <c r="AF168" s="303"/>
      <c r="AG168" s="157"/>
      <c r="AH168" s="342" t="s">
        <v>311</v>
      </c>
      <c r="AI168" s="342"/>
      <c r="AJ168" s="342"/>
      <c r="AK168" s="342"/>
      <c r="AL168" s="342"/>
    </row>
    <row r="169" spans="1:38" s="136" customFormat="1" x14ac:dyDescent="0.4">
      <c r="A169" s="191"/>
      <c r="B169" s="191"/>
      <c r="C169" s="191"/>
      <c r="D169" s="191"/>
      <c r="E169" s="191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303"/>
      <c r="Q169" s="303"/>
      <c r="R169" s="303"/>
      <c r="S169" s="303"/>
      <c r="T169" s="303"/>
      <c r="U169" s="176"/>
      <c r="V169" s="303" t="s">
        <v>182</v>
      </c>
      <c r="W169" s="303"/>
      <c r="X169" s="303"/>
      <c r="Y169" s="303"/>
      <c r="Z169" s="303"/>
      <c r="AA169" s="176"/>
      <c r="AB169" s="303" t="s">
        <v>183</v>
      </c>
      <c r="AC169" s="303"/>
      <c r="AD169" s="303"/>
      <c r="AE169" s="303"/>
      <c r="AF169" s="303"/>
      <c r="AG169" s="157"/>
      <c r="AH169" s="342" t="s">
        <v>183</v>
      </c>
      <c r="AI169" s="342"/>
      <c r="AJ169" s="342"/>
      <c r="AK169" s="342"/>
      <c r="AL169" s="342"/>
    </row>
    <row r="170" spans="1:38" s="136" customFormat="1" x14ac:dyDescent="0.4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74"/>
      <c r="P170" s="321"/>
      <c r="Q170" s="321"/>
      <c r="R170" s="321"/>
      <c r="S170" s="321"/>
      <c r="T170" s="321"/>
      <c r="U170" s="230"/>
      <c r="V170" s="321" t="s">
        <v>342</v>
      </c>
      <c r="W170" s="321"/>
      <c r="X170" s="321"/>
      <c r="Y170" s="321"/>
      <c r="Z170" s="321"/>
      <c r="AA170" s="230"/>
      <c r="AB170" s="321" t="s">
        <v>346</v>
      </c>
      <c r="AC170" s="321"/>
      <c r="AD170" s="321"/>
      <c r="AE170" s="321"/>
      <c r="AF170" s="321"/>
      <c r="AG170" s="230"/>
      <c r="AH170" s="329" t="s">
        <v>346</v>
      </c>
      <c r="AI170" s="329"/>
      <c r="AJ170" s="329"/>
      <c r="AK170" s="329"/>
      <c r="AL170" s="329"/>
    </row>
    <row r="171" spans="1:38" s="136" customFormat="1" ht="13.5" thickBot="1" x14ac:dyDescent="0.45">
      <c r="A171" s="319" t="s">
        <v>70</v>
      </c>
      <c r="B171" s="319"/>
      <c r="C171" s="324" t="s">
        <v>168</v>
      </c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277"/>
      <c r="AC171" s="277"/>
      <c r="AD171" s="277"/>
      <c r="AE171" s="277"/>
      <c r="AF171" s="277"/>
      <c r="AG171" s="174"/>
      <c r="AH171" s="280"/>
      <c r="AI171" s="280"/>
      <c r="AJ171" s="280"/>
      <c r="AK171" s="280"/>
      <c r="AL171" s="280"/>
    </row>
    <row r="172" spans="1:38" s="136" customFormat="1" ht="13.5" thickBot="1" x14ac:dyDescent="0.45">
      <c r="A172" s="166"/>
      <c r="B172" s="166"/>
      <c r="C172" s="192" t="s">
        <v>348</v>
      </c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5"/>
      <c r="P172" s="376"/>
      <c r="Q172" s="252" t="s">
        <v>334</v>
      </c>
      <c r="R172" s="352">
        <v>30</v>
      </c>
      <c r="S172" s="352"/>
      <c r="T172" s="246"/>
      <c r="U172" s="159"/>
      <c r="V172" s="163"/>
      <c r="W172" s="320"/>
      <c r="X172" s="320"/>
      <c r="Y172" s="320"/>
      <c r="Z172" s="320"/>
      <c r="AA172" s="159"/>
      <c r="AB172" s="163"/>
      <c r="AC172" s="320">
        <f>O172*R172</f>
        <v>0</v>
      </c>
      <c r="AD172" s="320"/>
      <c r="AE172" s="320"/>
      <c r="AF172" s="320"/>
      <c r="AG172" s="159"/>
      <c r="AH172" s="199"/>
      <c r="AI172" s="348"/>
      <c r="AJ172" s="348"/>
      <c r="AK172" s="348"/>
      <c r="AL172" s="348"/>
    </row>
    <row r="173" spans="1:38" s="136" customFormat="1" ht="13.5" thickBot="1" x14ac:dyDescent="0.45">
      <c r="A173" s="166"/>
      <c r="B173" s="166"/>
      <c r="C173" s="193" t="s">
        <v>349</v>
      </c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372"/>
      <c r="P173" s="373"/>
      <c r="Q173" s="252" t="s">
        <v>334</v>
      </c>
      <c r="R173" s="377">
        <v>12.5</v>
      </c>
      <c r="S173" s="377"/>
      <c r="T173" s="246"/>
      <c r="U173" s="159"/>
      <c r="V173" s="163"/>
      <c r="W173" s="320"/>
      <c r="X173" s="320"/>
      <c r="Y173" s="320"/>
      <c r="Z173" s="320"/>
      <c r="AA173" s="159"/>
      <c r="AB173" s="163"/>
      <c r="AC173" s="320">
        <f t="shared" ref="AC173:AC176" si="0">O173*R173</f>
        <v>0</v>
      </c>
      <c r="AD173" s="320"/>
      <c r="AE173" s="320"/>
      <c r="AF173" s="320"/>
      <c r="AG173" s="159"/>
      <c r="AH173" s="199"/>
      <c r="AI173" s="348"/>
      <c r="AJ173" s="348"/>
      <c r="AK173" s="348"/>
      <c r="AL173" s="348"/>
    </row>
    <row r="174" spans="1:38" s="136" customFormat="1" ht="13.5" thickBot="1" x14ac:dyDescent="0.45">
      <c r="A174" s="166"/>
      <c r="B174" s="166"/>
      <c r="C174" s="194" t="s">
        <v>350</v>
      </c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372"/>
      <c r="P174" s="373"/>
      <c r="Q174" s="252" t="s">
        <v>334</v>
      </c>
      <c r="R174" s="352">
        <v>4</v>
      </c>
      <c r="S174" s="352"/>
      <c r="T174" s="246"/>
      <c r="U174" s="159"/>
      <c r="V174" s="163"/>
      <c r="W174" s="320"/>
      <c r="X174" s="320"/>
      <c r="Y174" s="320"/>
      <c r="Z174" s="320"/>
      <c r="AA174" s="159"/>
      <c r="AB174" s="163"/>
      <c r="AC174" s="320">
        <f t="shared" si="0"/>
        <v>0</v>
      </c>
      <c r="AD174" s="320"/>
      <c r="AE174" s="320"/>
      <c r="AF174" s="320"/>
      <c r="AG174" s="159"/>
      <c r="AH174" s="199"/>
      <c r="AI174" s="348"/>
      <c r="AJ174" s="348"/>
      <c r="AK174" s="348"/>
      <c r="AL174" s="348"/>
    </row>
    <row r="175" spans="1:38" s="136" customFormat="1" ht="13.5" thickBot="1" x14ac:dyDescent="0.45">
      <c r="A175" s="166"/>
      <c r="B175" s="166"/>
      <c r="C175" s="187" t="s">
        <v>351</v>
      </c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332"/>
      <c r="P175" s="333"/>
      <c r="Q175" s="252" t="s">
        <v>334</v>
      </c>
      <c r="R175" s="352">
        <v>50</v>
      </c>
      <c r="S175" s="352"/>
      <c r="T175" s="246"/>
      <c r="U175" s="159"/>
      <c r="V175" s="163"/>
      <c r="W175" s="320"/>
      <c r="X175" s="320"/>
      <c r="Y175" s="320"/>
      <c r="Z175" s="320"/>
      <c r="AA175" s="159"/>
      <c r="AB175" s="163"/>
      <c r="AC175" s="320">
        <f t="shared" si="0"/>
        <v>0</v>
      </c>
      <c r="AD175" s="320"/>
      <c r="AE175" s="320"/>
      <c r="AF175" s="320"/>
      <c r="AG175" s="159"/>
      <c r="AH175" s="199"/>
      <c r="AI175" s="348"/>
      <c r="AJ175" s="348"/>
      <c r="AK175" s="348"/>
      <c r="AL175" s="348"/>
    </row>
    <row r="176" spans="1:38" s="136" customFormat="1" ht="13.5" thickBot="1" x14ac:dyDescent="0.45">
      <c r="A176" s="166"/>
      <c r="B176" s="166"/>
      <c r="C176" s="187" t="s">
        <v>356</v>
      </c>
      <c r="D176" s="189"/>
      <c r="E176" s="189"/>
      <c r="F176" s="189"/>
      <c r="G176" s="196"/>
      <c r="H176" s="196"/>
      <c r="I176" s="196"/>
      <c r="J176" s="196"/>
      <c r="K176" s="196"/>
      <c r="L176" s="196"/>
      <c r="M176" s="196"/>
      <c r="N176" s="196"/>
      <c r="O176" s="332"/>
      <c r="P176" s="333"/>
      <c r="Q176" s="252" t="s">
        <v>334</v>
      </c>
      <c r="R176" s="374">
        <v>36.5</v>
      </c>
      <c r="S176" s="374"/>
      <c r="T176" s="246"/>
      <c r="U176" s="159"/>
      <c r="V176" s="163"/>
      <c r="W176" s="320"/>
      <c r="X176" s="320"/>
      <c r="Y176" s="320"/>
      <c r="Z176" s="320"/>
      <c r="AA176" s="159"/>
      <c r="AB176" s="163"/>
      <c r="AC176" s="320">
        <f t="shared" si="0"/>
        <v>0</v>
      </c>
      <c r="AD176" s="320"/>
      <c r="AE176" s="320"/>
      <c r="AF176" s="320"/>
      <c r="AG176" s="159"/>
      <c r="AH176" s="199"/>
      <c r="AI176" s="348"/>
      <c r="AJ176" s="348"/>
      <c r="AK176" s="348"/>
      <c r="AL176" s="348"/>
    </row>
    <row r="177" spans="1:38" s="257" customFormat="1" ht="13.5" thickBot="1" x14ac:dyDescent="0.45">
      <c r="A177" s="254"/>
      <c r="B177" s="254"/>
      <c r="C177" s="233" t="s">
        <v>352</v>
      </c>
      <c r="D177" s="189"/>
      <c r="E177" s="189"/>
      <c r="F177" s="189"/>
      <c r="G177" s="196"/>
      <c r="H177" s="196"/>
      <c r="I177" s="196"/>
      <c r="J177" s="196"/>
      <c r="K177" s="196"/>
      <c r="L177" s="196"/>
      <c r="M177" s="196"/>
      <c r="N177" s="196"/>
      <c r="O177" s="332"/>
      <c r="P177" s="333"/>
      <c r="Q177" s="252" t="s">
        <v>334</v>
      </c>
      <c r="R177" s="352">
        <v>15</v>
      </c>
      <c r="S177" s="352"/>
      <c r="T177" s="246"/>
      <c r="U177" s="258"/>
      <c r="V177" s="163"/>
      <c r="W177" s="255"/>
      <c r="X177" s="255"/>
      <c r="Y177" s="255"/>
      <c r="Z177" s="255"/>
      <c r="AA177" s="258"/>
      <c r="AB177" s="163"/>
      <c r="AC177" s="349">
        <f>O177*R177</f>
        <v>0</v>
      </c>
      <c r="AD177" s="349"/>
      <c r="AE177" s="349"/>
      <c r="AF177" s="349"/>
      <c r="AG177" s="258"/>
      <c r="AH177" s="199"/>
      <c r="AI177" s="273"/>
      <c r="AJ177" s="273"/>
      <c r="AK177" s="273"/>
      <c r="AL177" s="273"/>
    </row>
    <row r="178" spans="1:38" s="257" customFormat="1" ht="13.5" thickBot="1" x14ac:dyDescent="0.45">
      <c r="A178" s="254"/>
      <c r="B178" s="254"/>
      <c r="C178" s="353" t="s">
        <v>353</v>
      </c>
      <c r="D178" s="353"/>
      <c r="E178" s="353"/>
      <c r="F178" s="353"/>
      <c r="G178" s="353"/>
      <c r="H178" s="353"/>
      <c r="I178" s="353"/>
      <c r="J178" s="353"/>
      <c r="K178" s="353"/>
      <c r="L178" s="353"/>
      <c r="M178" s="353"/>
      <c r="N178" s="369"/>
      <c r="O178" s="332"/>
      <c r="P178" s="333"/>
      <c r="Q178" s="252" t="s">
        <v>334</v>
      </c>
      <c r="R178" s="374">
        <v>8.5</v>
      </c>
      <c r="S178" s="374"/>
      <c r="T178" s="246"/>
      <c r="U178" s="258"/>
      <c r="V178" s="163"/>
      <c r="W178" s="255"/>
      <c r="X178" s="255"/>
      <c r="Y178" s="255"/>
      <c r="Z178" s="255"/>
      <c r="AA178" s="258"/>
      <c r="AB178" s="163"/>
      <c r="AC178" s="349">
        <f>O178*R178</f>
        <v>0</v>
      </c>
      <c r="AD178" s="349"/>
      <c r="AE178" s="349"/>
      <c r="AF178" s="349"/>
      <c r="AG178" s="258"/>
      <c r="AH178" s="199"/>
      <c r="AI178" s="273"/>
      <c r="AJ178" s="273"/>
      <c r="AK178" s="273"/>
      <c r="AL178" s="273"/>
    </row>
    <row r="179" spans="1:38" s="257" customFormat="1" ht="13.5" thickBot="1" x14ac:dyDescent="0.45">
      <c r="A179" s="254"/>
      <c r="B179" s="254"/>
      <c r="C179" s="256" t="s">
        <v>354</v>
      </c>
      <c r="D179" s="189"/>
      <c r="E179" s="195"/>
      <c r="F179" s="189"/>
      <c r="G179" s="196"/>
      <c r="H179" s="196"/>
      <c r="I179" s="196"/>
      <c r="J179" s="196"/>
      <c r="K179" s="196"/>
      <c r="L179" s="196"/>
      <c r="M179" s="196"/>
      <c r="N179" s="196"/>
      <c r="O179" s="332"/>
      <c r="P179" s="333"/>
      <c r="Q179" s="252" t="s">
        <v>334</v>
      </c>
      <c r="R179" s="352">
        <v>3</v>
      </c>
      <c r="S179" s="352"/>
      <c r="T179" s="246"/>
      <c r="U179" s="258"/>
      <c r="V179" s="163"/>
      <c r="W179" s="255"/>
      <c r="X179" s="255"/>
      <c r="Y179" s="255"/>
      <c r="Z179" s="255"/>
      <c r="AA179" s="258"/>
      <c r="AB179" s="163"/>
      <c r="AC179" s="349">
        <f>O179*R179</f>
        <v>0</v>
      </c>
      <c r="AD179" s="349"/>
      <c r="AE179" s="349"/>
      <c r="AF179" s="349"/>
      <c r="AG179" s="258"/>
      <c r="AH179" s="199"/>
      <c r="AI179" s="273"/>
      <c r="AJ179" s="273"/>
      <c r="AK179" s="273"/>
      <c r="AL179" s="273"/>
    </row>
    <row r="180" spans="1:38" s="136" customFormat="1" x14ac:dyDescent="0.4">
      <c r="A180" s="166"/>
      <c r="B180" s="166"/>
      <c r="C180" s="166"/>
      <c r="D180" s="319" t="s">
        <v>131</v>
      </c>
      <c r="E180" s="319"/>
      <c r="F180" s="319"/>
      <c r="G180" s="318"/>
      <c r="H180" s="318"/>
      <c r="I180" s="318"/>
      <c r="J180" s="318"/>
      <c r="K180" s="318"/>
      <c r="L180" s="318"/>
      <c r="M180" s="318"/>
      <c r="N180" s="318"/>
      <c r="O180" s="174"/>
      <c r="P180" s="168"/>
      <c r="Q180" s="311"/>
      <c r="R180" s="311"/>
      <c r="S180" s="311"/>
      <c r="T180" s="311"/>
      <c r="U180" s="159"/>
      <c r="V180" s="163"/>
      <c r="W180" s="320"/>
      <c r="X180" s="320"/>
      <c r="Y180" s="320"/>
      <c r="Z180" s="320"/>
      <c r="AA180" s="159"/>
      <c r="AB180" s="163"/>
      <c r="AC180" s="320"/>
      <c r="AD180" s="320"/>
      <c r="AE180" s="320"/>
      <c r="AF180" s="320"/>
      <c r="AG180" s="159"/>
      <c r="AH180" s="199"/>
      <c r="AI180" s="348"/>
      <c r="AJ180" s="348"/>
      <c r="AK180" s="348"/>
      <c r="AL180" s="348"/>
    </row>
    <row r="181" spans="1:38" s="136" customFormat="1" ht="13.5" thickBot="1" x14ac:dyDescent="0.45">
      <c r="A181" s="166"/>
      <c r="B181" s="166"/>
      <c r="C181" s="166"/>
      <c r="D181" s="166"/>
      <c r="E181" s="166"/>
      <c r="F181" s="166"/>
      <c r="G181" s="325" t="s">
        <v>170</v>
      </c>
      <c r="H181" s="325"/>
      <c r="I181" s="325"/>
      <c r="J181" s="325"/>
      <c r="K181" s="325"/>
      <c r="L181" s="325"/>
      <c r="M181" s="325"/>
      <c r="N181" s="325"/>
      <c r="O181" s="325"/>
      <c r="P181" s="168"/>
      <c r="Q181" s="314"/>
      <c r="R181" s="314"/>
      <c r="S181" s="314"/>
      <c r="T181" s="314"/>
      <c r="U181" s="159"/>
      <c r="V181" s="163" t="s">
        <v>14</v>
      </c>
      <c r="W181" s="315">
        <f>SUM(W172:Z180)</f>
        <v>0</v>
      </c>
      <c r="X181" s="315"/>
      <c r="Y181" s="315"/>
      <c r="Z181" s="315"/>
      <c r="AA181" s="159"/>
      <c r="AB181" s="163" t="s">
        <v>14</v>
      </c>
      <c r="AC181" s="316">
        <f>SUM(AC172:AF180)</f>
        <v>0</v>
      </c>
      <c r="AD181" s="316"/>
      <c r="AE181" s="316"/>
      <c r="AF181" s="316"/>
      <c r="AG181" s="159"/>
      <c r="AH181" s="199" t="s">
        <v>14</v>
      </c>
      <c r="AI181" s="331">
        <f>SUM(AI172:AL180)</f>
        <v>0</v>
      </c>
      <c r="AJ181" s="331"/>
      <c r="AK181" s="331"/>
      <c r="AL181" s="331"/>
    </row>
    <row r="182" spans="1:38" s="136" customFormat="1" ht="13.5" thickTop="1" x14ac:dyDescent="0.4">
      <c r="A182" s="166"/>
      <c r="B182" s="166"/>
      <c r="C182" s="166"/>
      <c r="D182" s="166"/>
      <c r="E182" s="166"/>
      <c r="F182" s="166"/>
      <c r="G182" s="190"/>
      <c r="H182" s="190"/>
      <c r="I182" s="190"/>
      <c r="J182" s="190"/>
      <c r="K182" s="190"/>
      <c r="L182" s="190"/>
      <c r="M182" s="190"/>
      <c r="N182" s="190"/>
      <c r="O182" s="190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277"/>
      <c r="AC182" s="277"/>
      <c r="AD182" s="277"/>
      <c r="AE182" s="277"/>
      <c r="AF182" s="277"/>
      <c r="AG182" s="174"/>
      <c r="AH182" s="280"/>
      <c r="AI182" s="280"/>
      <c r="AJ182" s="280"/>
      <c r="AK182" s="280"/>
      <c r="AL182" s="280"/>
    </row>
    <row r="183" spans="1:38" s="136" customFormat="1" x14ac:dyDescent="0.4">
      <c r="A183" s="319" t="s">
        <v>75</v>
      </c>
      <c r="B183" s="319"/>
      <c r="C183" s="187" t="s">
        <v>71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277"/>
      <c r="AC183" s="277"/>
      <c r="AD183" s="277"/>
      <c r="AE183" s="277"/>
      <c r="AF183" s="277"/>
      <c r="AG183" s="174"/>
      <c r="AH183" s="280"/>
      <c r="AI183" s="280"/>
      <c r="AJ183" s="280"/>
      <c r="AK183" s="280"/>
      <c r="AL183" s="280"/>
    </row>
    <row r="184" spans="1:38" s="136" customFormat="1" x14ac:dyDescent="0.4">
      <c r="A184" s="166"/>
      <c r="B184" s="166"/>
      <c r="C184" s="166"/>
      <c r="D184" s="319" t="s">
        <v>72</v>
      </c>
      <c r="E184" s="319"/>
      <c r="F184" s="319"/>
      <c r="G184" s="319"/>
      <c r="H184" s="319"/>
      <c r="I184" s="319"/>
      <c r="J184" s="166"/>
      <c r="K184" s="166"/>
      <c r="L184" s="166"/>
      <c r="M184" s="166"/>
      <c r="N184" s="166"/>
      <c r="O184" s="174"/>
      <c r="P184" s="168"/>
      <c r="Q184" s="311"/>
      <c r="R184" s="311"/>
      <c r="S184" s="311"/>
      <c r="T184" s="311"/>
      <c r="U184" s="159"/>
      <c r="V184" s="163"/>
      <c r="W184" s="320"/>
      <c r="X184" s="320"/>
      <c r="Y184" s="320"/>
      <c r="Z184" s="320"/>
      <c r="AA184" s="159"/>
      <c r="AB184" s="163"/>
      <c r="AC184" s="320"/>
      <c r="AD184" s="320"/>
      <c r="AE184" s="320"/>
      <c r="AF184" s="320"/>
      <c r="AG184" s="159"/>
      <c r="AH184" s="199"/>
      <c r="AI184" s="348"/>
      <c r="AJ184" s="348"/>
      <c r="AK184" s="348"/>
      <c r="AL184" s="348"/>
    </row>
    <row r="185" spans="1:38" s="136" customFormat="1" x14ac:dyDescent="0.4">
      <c r="A185" s="166"/>
      <c r="B185" s="166"/>
      <c r="C185" s="166"/>
      <c r="D185" s="319" t="s">
        <v>73</v>
      </c>
      <c r="E185" s="319"/>
      <c r="F185" s="319"/>
      <c r="G185" s="319"/>
      <c r="H185" s="319"/>
      <c r="I185" s="319"/>
      <c r="J185" s="319"/>
      <c r="K185" s="166"/>
      <c r="L185" s="166"/>
      <c r="M185" s="166"/>
      <c r="N185" s="166"/>
      <c r="O185" s="174"/>
      <c r="P185" s="168"/>
      <c r="Q185" s="311"/>
      <c r="R185" s="311"/>
      <c r="S185" s="311"/>
      <c r="T185" s="311"/>
      <c r="U185" s="159"/>
      <c r="V185" s="163"/>
      <c r="W185" s="320"/>
      <c r="X185" s="320"/>
      <c r="Y185" s="320"/>
      <c r="Z185" s="320"/>
      <c r="AA185" s="159"/>
      <c r="AB185" s="163"/>
      <c r="AC185" s="320"/>
      <c r="AD185" s="320"/>
      <c r="AE185" s="320"/>
      <c r="AF185" s="320"/>
      <c r="AG185" s="159"/>
      <c r="AH185" s="199"/>
      <c r="AI185" s="348"/>
      <c r="AJ185" s="348"/>
      <c r="AK185" s="348"/>
      <c r="AL185" s="348"/>
    </row>
    <row r="186" spans="1:38" s="136" customFormat="1" x14ac:dyDescent="0.4">
      <c r="A186" s="166"/>
      <c r="B186" s="166"/>
      <c r="C186" s="166"/>
      <c r="D186" s="174" t="s">
        <v>271</v>
      </c>
      <c r="E186" s="174"/>
      <c r="F186" s="174"/>
      <c r="G186" s="174"/>
      <c r="H186" s="174"/>
      <c r="I186" s="174"/>
      <c r="J186" s="174"/>
      <c r="K186" s="174"/>
      <c r="L186" s="166"/>
      <c r="M186" s="166"/>
      <c r="N186" s="166"/>
      <c r="O186" s="174"/>
      <c r="P186" s="168"/>
      <c r="Q186" s="311"/>
      <c r="R186" s="311"/>
      <c r="S186" s="311"/>
      <c r="T186" s="311"/>
      <c r="U186" s="159"/>
      <c r="V186" s="163"/>
      <c r="W186" s="320"/>
      <c r="X186" s="320"/>
      <c r="Y186" s="320"/>
      <c r="Z186" s="320"/>
      <c r="AA186" s="159"/>
      <c r="AB186" s="163"/>
      <c r="AC186" s="320"/>
      <c r="AD186" s="320"/>
      <c r="AE186" s="320"/>
      <c r="AF186" s="320"/>
      <c r="AG186" s="159"/>
      <c r="AH186" s="199"/>
      <c r="AI186" s="348"/>
      <c r="AJ186" s="348"/>
      <c r="AK186" s="348"/>
      <c r="AL186" s="348"/>
    </row>
    <row r="187" spans="1:38" s="136" customFormat="1" x14ac:dyDescent="0.4">
      <c r="A187" s="166"/>
      <c r="B187" s="166"/>
      <c r="C187" s="166"/>
      <c r="D187" s="319" t="s">
        <v>131</v>
      </c>
      <c r="E187" s="319"/>
      <c r="F187" s="319"/>
      <c r="G187" s="368" t="s">
        <v>344</v>
      </c>
      <c r="H187" s="368"/>
      <c r="I187" s="368"/>
      <c r="J187" s="368"/>
      <c r="K187" s="368"/>
      <c r="L187" s="368"/>
      <c r="M187" s="368"/>
      <c r="N187" s="368"/>
      <c r="O187" s="368"/>
      <c r="P187" s="168"/>
      <c r="Q187" s="311"/>
      <c r="R187" s="311"/>
      <c r="S187" s="311"/>
      <c r="T187" s="311"/>
      <c r="U187" s="159"/>
      <c r="V187" s="163"/>
      <c r="W187" s="320"/>
      <c r="X187" s="320"/>
      <c r="Y187" s="320"/>
      <c r="Z187" s="320"/>
      <c r="AA187" s="159"/>
      <c r="AB187" s="163"/>
      <c r="AC187" s="320"/>
      <c r="AD187" s="320"/>
      <c r="AE187" s="320"/>
      <c r="AF187" s="320"/>
      <c r="AG187" s="159"/>
      <c r="AH187" s="199"/>
      <c r="AI187" s="348"/>
      <c r="AJ187" s="348"/>
      <c r="AK187" s="348"/>
      <c r="AL187" s="348"/>
    </row>
    <row r="188" spans="1:38" s="136" customFormat="1" x14ac:dyDescent="0.4">
      <c r="A188" s="166"/>
      <c r="B188" s="166"/>
      <c r="C188" s="166"/>
      <c r="D188" s="319" t="s">
        <v>131</v>
      </c>
      <c r="E188" s="319"/>
      <c r="F188" s="319"/>
      <c r="G188" s="358" t="s">
        <v>345</v>
      </c>
      <c r="H188" s="358"/>
      <c r="I188" s="358"/>
      <c r="J188" s="358"/>
      <c r="K188" s="358"/>
      <c r="L188" s="358"/>
      <c r="M188" s="358"/>
      <c r="N188" s="358"/>
      <c r="O188" s="174"/>
      <c r="P188" s="168"/>
      <c r="Q188" s="311"/>
      <c r="R188" s="311"/>
      <c r="S188" s="311"/>
      <c r="T188" s="311"/>
      <c r="U188" s="159"/>
      <c r="V188" s="163"/>
      <c r="W188" s="320"/>
      <c r="X188" s="320"/>
      <c r="Y188" s="320"/>
      <c r="Z188" s="320"/>
      <c r="AA188" s="159"/>
      <c r="AB188" s="163"/>
      <c r="AC188" s="320"/>
      <c r="AD188" s="320"/>
      <c r="AE188" s="320"/>
      <c r="AF188" s="320"/>
      <c r="AG188" s="159"/>
      <c r="AH188" s="199"/>
      <c r="AI188" s="348"/>
      <c r="AJ188" s="348"/>
      <c r="AK188" s="348"/>
      <c r="AL188" s="348"/>
    </row>
    <row r="189" spans="1:38" s="136" customFormat="1" x14ac:dyDescent="0.4">
      <c r="A189" s="166"/>
      <c r="B189" s="166"/>
      <c r="C189" s="166"/>
      <c r="D189" s="319" t="s">
        <v>131</v>
      </c>
      <c r="E189" s="319"/>
      <c r="F189" s="319"/>
      <c r="G189" s="318"/>
      <c r="H189" s="318"/>
      <c r="I189" s="318"/>
      <c r="J189" s="318"/>
      <c r="K189" s="318"/>
      <c r="L189" s="318"/>
      <c r="M189" s="318"/>
      <c r="N189" s="318"/>
      <c r="O189" s="174"/>
      <c r="P189" s="168"/>
      <c r="Q189" s="311"/>
      <c r="R189" s="311"/>
      <c r="S189" s="311"/>
      <c r="T189" s="311"/>
      <c r="U189" s="159"/>
      <c r="V189" s="163"/>
      <c r="W189" s="320"/>
      <c r="X189" s="320"/>
      <c r="Y189" s="320"/>
      <c r="Z189" s="320"/>
      <c r="AA189" s="159"/>
      <c r="AB189" s="163"/>
      <c r="AC189" s="320"/>
      <c r="AD189" s="320"/>
      <c r="AE189" s="320"/>
      <c r="AF189" s="320"/>
      <c r="AG189" s="159"/>
      <c r="AH189" s="199"/>
      <c r="AI189" s="348"/>
      <c r="AJ189" s="348"/>
      <c r="AK189" s="348"/>
      <c r="AL189" s="348"/>
    </row>
    <row r="190" spans="1:38" s="136" customFormat="1" x14ac:dyDescent="0.4">
      <c r="A190" s="166"/>
      <c r="B190" s="166"/>
      <c r="C190" s="166"/>
      <c r="D190" s="319" t="s">
        <v>131</v>
      </c>
      <c r="E190" s="319"/>
      <c r="F190" s="319"/>
      <c r="G190" s="318"/>
      <c r="H190" s="318"/>
      <c r="I190" s="318"/>
      <c r="J190" s="318"/>
      <c r="K190" s="318"/>
      <c r="L190" s="318"/>
      <c r="M190" s="318"/>
      <c r="N190" s="318"/>
      <c r="O190" s="174"/>
      <c r="P190" s="168"/>
      <c r="Q190" s="311"/>
      <c r="R190" s="311"/>
      <c r="S190" s="311"/>
      <c r="T190" s="311"/>
      <c r="U190" s="159"/>
      <c r="V190" s="163"/>
      <c r="W190" s="320"/>
      <c r="X190" s="320"/>
      <c r="Y190" s="320"/>
      <c r="Z190" s="320"/>
      <c r="AA190" s="159"/>
      <c r="AB190" s="163"/>
      <c r="AC190" s="320"/>
      <c r="AD190" s="320"/>
      <c r="AE190" s="320"/>
      <c r="AF190" s="320"/>
      <c r="AG190" s="159"/>
      <c r="AH190" s="199"/>
      <c r="AI190" s="348"/>
      <c r="AJ190" s="348"/>
      <c r="AK190" s="348"/>
      <c r="AL190" s="348"/>
    </row>
    <row r="191" spans="1:38" s="136" customFormat="1" ht="13.5" thickBot="1" x14ac:dyDescent="0.45">
      <c r="A191" s="166"/>
      <c r="B191" s="166"/>
      <c r="C191" s="166"/>
      <c r="D191" s="166"/>
      <c r="E191" s="166"/>
      <c r="F191" s="166"/>
      <c r="G191" s="166"/>
      <c r="H191" s="325" t="s">
        <v>74</v>
      </c>
      <c r="I191" s="325"/>
      <c r="J191" s="325"/>
      <c r="K191" s="325"/>
      <c r="L191" s="325"/>
      <c r="M191" s="325"/>
      <c r="N191" s="325"/>
      <c r="O191" s="325"/>
      <c r="P191" s="168"/>
      <c r="Q191" s="314"/>
      <c r="R191" s="314"/>
      <c r="S191" s="314"/>
      <c r="T191" s="314"/>
      <c r="U191" s="159"/>
      <c r="V191" s="163" t="s">
        <v>14</v>
      </c>
      <c r="W191" s="315">
        <f>SUM(W184:Z190)</f>
        <v>0</v>
      </c>
      <c r="X191" s="315"/>
      <c r="Y191" s="315"/>
      <c r="Z191" s="315"/>
      <c r="AA191" s="159"/>
      <c r="AB191" s="163" t="s">
        <v>14</v>
      </c>
      <c r="AC191" s="316">
        <f>SUM(AC184:AF190)</f>
        <v>0</v>
      </c>
      <c r="AD191" s="316"/>
      <c r="AE191" s="316"/>
      <c r="AF191" s="316"/>
      <c r="AG191" s="159"/>
      <c r="AH191" s="199" t="s">
        <v>14</v>
      </c>
      <c r="AI191" s="331">
        <f>SUM(AI184:AL190)</f>
        <v>0</v>
      </c>
      <c r="AJ191" s="331"/>
      <c r="AK191" s="331"/>
      <c r="AL191" s="331"/>
    </row>
    <row r="192" spans="1:38" s="136" customFormat="1" ht="13.5" thickTop="1" x14ac:dyDescent="0.4">
      <c r="A192" s="166"/>
      <c r="B192" s="166"/>
      <c r="C192" s="166"/>
      <c r="D192" s="166"/>
      <c r="E192" s="166"/>
      <c r="F192" s="166"/>
      <c r="G192" s="166"/>
      <c r="H192" s="190"/>
      <c r="I192" s="190"/>
      <c r="J192" s="190"/>
      <c r="K192" s="190"/>
      <c r="L192" s="190"/>
      <c r="M192" s="190"/>
      <c r="N192" s="190"/>
      <c r="O192" s="190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278"/>
      <c r="AC192" s="278"/>
      <c r="AD192" s="278"/>
      <c r="AE192" s="278"/>
      <c r="AF192" s="278"/>
      <c r="AG192" s="159"/>
      <c r="AH192" s="204"/>
      <c r="AI192" s="204"/>
      <c r="AJ192" s="204"/>
      <c r="AK192" s="204"/>
      <c r="AL192" s="204"/>
    </row>
    <row r="193" spans="1:38" s="136" customFormat="1" x14ac:dyDescent="0.4">
      <c r="A193" s="319" t="s">
        <v>77</v>
      </c>
      <c r="B193" s="319"/>
      <c r="C193" s="324" t="s">
        <v>273</v>
      </c>
      <c r="D193" s="324"/>
      <c r="E193" s="324"/>
      <c r="F193" s="324"/>
      <c r="G193" s="324"/>
      <c r="H193" s="324"/>
      <c r="I193" s="324"/>
      <c r="J193" s="324"/>
      <c r="K193" s="166"/>
      <c r="L193" s="166"/>
      <c r="M193" s="166"/>
      <c r="N193" s="166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277"/>
      <c r="AC193" s="277"/>
      <c r="AD193" s="277"/>
      <c r="AE193" s="277"/>
      <c r="AF193" s="277"/>
      <c r="AG193" s="174"/>
      <c r="AH193" s="280"/>
      <c r="AI193" s="280"/>
      <c r="AJ193" s="280"/>
      <c r="AK193" s="280"/>
      <c r="AL193" s="280"/>
    </row>
    <row r="194" spans="1:38" s="136" customFormat="1" x14ac:dyDescent="0.4">
      <c r="A194" s="166"/>
      <c r="B194" s="166"/>
      <c r="C194" s="174"/>
      <c r="D194" s="319" t="s">
        <v>131</v>
      </c>
      <c r="E194" s="319"/>
      <c r="F194" s="319"/>
      <c r="G194" s="318"/>
      <c r="H194" s="318"/>
      <c r="I194" s="318"/>
      <c r="J194" s="318"/>
      <c r="K194" s="318"/>
      <c r="L194" s="318"/>
      <c r="M194" s="318"/>
      <c r="N194" s="318"/>
      <c r="O194" s="174"/>
      <c r="P194" s="168"/>
      <c r="Q194" s="311"/>
      <c r="R194" s="311"/>
      <c r="S194" s="311"/>
      <c r="T194" s="311"/>
      <c r="U194" s="159"/>
      <c r="V194" s="163"/>
      <c r="W194" s="320"/>
      <c r="X194" s="320"/>
      <c r="Y194" s="320"/>
      <c r="Z194" s="320"/>
      <c r="AA194" s="159"/>
      <c r="AB194" s="163"/>
      <c r="AC194" s="320"/>
      <c r="AD194" s="320"/>
      <c r="AE194" s="320"/>
      <c r="AF194" s="320"/>
      <c r="AG194" s="159"/>
      <c r="AH194" s="199"/>
      <c r="AI194" s="348"/>
      <c r="AJ194" s="348"/>
      <c r="AK194" s="348"/>
      <c r="AL194" s="348"/>
    </row>
    <row r="195" spans="1:38" s="136" customFormat="1" x14ac:dyDescent="0.4">
      <c r="A195" s="166"/>
      <c r="B195" s="166"/>
      <c r="C195" s="174"/>
      <c r="D195" s="319" t="s">
        <v>131</v>
      </c>
      <c r="E195" s="319"/>
      <c r="F195" s="319"/>
      <c r="G195" s="318"/>
      <c r="H195" s="318"/>
      <c r="I195" s="318"/>
      <c r="J195" s="318"/>
      <c r="K195" s="318"/>
      <c r="L195" s="318"/>
      <c r="M195" s="318"/>
      <c r="N195" s="318"/>
      <c r="O195" s="174"/>
      <c r="P195" s="168"/>
      <c r="Q195" s="311"/>
      <c r="R195" s="311"/>
      <c r="S195" s="311"/>
      <c r="T195" s="311"/>
      <c r="U195" s="159"/>
      <c r="V195" s="163"/>
      <c r="W195" s="320"/>
      <c r="X195" s="320"/>
      <c r="Y195" s="320"/>
      <c r="Z195" s="320"/>
      <c r="AA195" s="159"/>
      <c r="AB195" s="163"/>
      <c r="AC195" s="320"/>
      <c r="AD195" s="320"/>
      <c r="AE195" s="320"/>
      <c r="AF195" s="320"/>
      <c r="AG195" s="159"/>
      <c r="AH195" s="199"/>
      <c r="AI195" s="348"/>
      <c r="AJ195" s="348"/>
      <c r="AK195" s="348"/>
      <c r="AL195" s="348"/>
    </row>
    <row r="196" spans="1:38" s="136" customFormat="1" ht="13.5" thickBot="1" x14ac:dyDescent="0.45">
      <c r="A196" s="166"/>
      <c r="B196" s="166"/>
      <c r="C196" s="166"/>
      <c r="D196" s="166"/>
      <c r="E196" s="166"/>
      <c r="F196" s="166"/>
      <c r="G196" s="166"/>
      <c r="H196" s="325" t="s">
        <v>274</v>
      </c>
      <c r="I196" s="325"/>
      <c r="J196" s="325"/>
      <c r="K196" s="325"/>
      <c r="L196" s="325"/>
      <c r="M196" s="325"/>
      <c r="N196" s="325"/>
      <c r="O196" s="325"/>
      <c r="P196" s="168"/>
      <c r="Q196" s="314"/>
      <c r="R196" s="314"/>
      <c r="S196" s="314"/>
      <c r="T196" s="314"/>
      <c r="U196" s="159"/>
      <c r="V196" s="163" t="s">
        <v>14</v>
      </c>
      <c r="W196" s="315">
        <f>SUM(W194:Z195)</f>
        <v>0</v>
      </c>
      <c r="X196" s="315"/>
      <c r="Y196" s="315"/>
      <c r="Z196" s="315"/>
      <c r="AA196" s="159"/>
      <c r="AB196" s="163" t="s">
        <v>14</v>
      </c>
      <c r="AC196" s="316">
        <f>SUM(AC194:AF195)</f>
        <v>0</v>
      </c>
      <c r="AD196" s="316"/>
      <c r="AE196" s="316"/>
      <c r="AF196" s="316"/>
      <c r="AG196" s="159"/>
      <c r="AH196" s="199" t="s">
        <v>14</v>
      </c>
      <c r="AI196" s="331">
        <f>SUM(AI194:AL195)</f>
        <v>0</v>
      </c>
      <c r="AJ196" s="331"/>
      <c r="AK196" s="331"/>
      <c r="AL196" s="331"/>
    </row>
    <row r="197" spans="1:38" s="136" customFormat="1" ht="13.5" thickTop="1" x14ac:dyDescent="0.4">
      <c r="A197" s="166"/>
      <c r="B197" s="166"/>
      <c r="C197" s="166"/>
      <c r="D197" s="166"/>
      <c r="E197" s="166"/>
      <c r="F197" s="166"/>
      <c r="G197" s="166"/>
      <c r="H197" s="190"/>
      <c r="I197" s="190"/>
      <c r="J197" s="190"/>
      <c r="K197" s="190"/>
      <c r="L197" s="190"/>
      <c r="M197" s="190"/>
      <c r="N197" s="190"/>
      <c r="O197" s="190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278"/>
      <c r="AC197" s="278"/>
      <c r="AD197" s="278"/>
      <c r="AE197" s="278"/>
      <c r="AF197" s="278"/>
      <c r="AG197" s="159"/>
      <c r="AH197" s="204"/>
      <c r="AI197" s="204"/>
      <c r="AJ197" s="204"/>
      <c r="AK197" s="204"/>
      <c r="AL197" s="204"/>
    </row>
    <row r="198" spans="1:38" s="136" customFormat="1" x14ac:dyDescent="0.4">
      <c r="A198" s="319" t="s">
        <v>78</v>
      </c>
      <c r="B198" s="319"/>
      <c r="C198" s="324" t="s">
        <v>275</v>
      </c>
      <c r="D198" s="324"/>
      <c r="E198" s="324"/>
      <c r="F198" s="324"/>
      <c r="G198" s="324"/>
      <c r="H198" s="324"/>
      <c r="I198" s="324"/>
      <c r="J198" s="324"/>
      <c r="K198" s="324"/>
      <c r="L198" s="324"/>
      <c r="M198" s="324"/>
      <c r="N198" s="32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277"/>
      <c r="AC198" s="277"/>
      <c r="AD198" s="277"/>
      <c r="AE198" s="277"/>
      <c r="AF198" s="277"/>
      <c r="AG198" s="174"/>
      <c r="AH198" s="280"/>
      <c r="AI198" s="280"/>
      <c r="AJ198" s="280"/>
      <c r="AK198" s="280"/>
      <c r="AL198" s="280"/>
    </row>
    <row r="199" spans="1:38" s="136" customFormat="1" ht="13.5" thickBot="1" x14ac:dyDescent="0.45">
      <c r="A199" s="166"/>
      <c r="B199" s="166"/>
      <c r="C199" s="166"/>
      <c r="D199" s="324" t="s">
        <v>169</v>
      </c>
      <c r="E199" s="324"/>
      <c r="F199" s="324"/>
      <c r="G199" s="324"/>
      <c r="H199" s="324"/>
      <c r="I199" s="324"/>
      <c r="J199" s="324"/>
      <c r="K199" s="324"/>
      <c r="L199" s="324"/>
      <c r="M199" s="324"/>
      <c r="N199" s="166"/>
      <c r="O199" s="174"/>
      <c r="P199" s="174"/>
      <c r="Q199" s="174"/>
      <c r="R199" s="174"/>
      <c r="S199" s="174"/>
      <c r="T199" s="234"/>
      <c r="U199" s="174"/>
      <c r="V199" s="174"/>
      <c r="W199" s="174"/>
      <c r="X199" s="174"/>
      <c r="Y199" s="174"/>
      <c r="Z199" s="174"/>
      <c r="AA199" s="174"/>
      <c r="AB199" s="277"/>
      <c r="AC199" s="277"/>
      <c r="AD199" s="277"/>
      <c r="AE199" s="277"/>
      <c r="AF199" s="277"/>
      <c r="AG199" s="174"/>
      <c r="AH199" s="280"/>
      <c r="AI199" s="280"/>
      <c r="AJ199" s="280"/>
      <c r="AK199" s="280"/>
      <c r="AL199" s="280"/>
    </row>
    <row r="200" spans="1:38" s="136" customFormat="1" ht="13.5" thickBot="1" x14ac:dyDescent="0.45">
      <c r="A200" s="166"/>
      <c r="B200" s="166"/>
      <c r="C200" s="166"/>
      <c r="D200" s="353" t="s">
        <v>321</v>
      </c>
      <c r="E200" s="353"/>
      <c r="F200" s="353"/>
      <c r="G200" s="353"/>
      <c r="H200" s="353"/>
      <c r="I200" s="353"/>
      <c r="J200" s="353"/>
      <c r="K200" s="353"/>
      <c r="L200" s="353"/>
      <c r="M200" s="353"/>
      <c r="N200" s="166"/>
      <c r="O200" s="174"/>
      <c r="P200" s="168"/>
      <c r="Q200" s="366"/>
      <c r="R200" s="367"/>
      <c r="S200" s="252" t="s">
        <v>334</v>
      </c>
      <c r="T200" s="352">
        <v>22</v>
      </c>
      <c r="U200" s="352"/>
      <c r="V200" s="163"/>
      <c r="W200" s="320"/>
      <c r="X200" s="320"/>
      <c r="Y200" s="320"/>
      <c r="Z200" s="320"/>
      <c r="AA200" s="159"/>
      <c r="AB200" s="163"/>
      <c r="AC200" s="320">
        <f>Q200*T200</f>
        <v>0</v>
      </c>
      <c r="AD200" s="320"/>
      <c r="AE200" s="320"/>
      <c r="AF200" s="320"/>
      <c r="AG200" s="159"/>
      <c r="AH200" s="199"/>
      <c r="AI200" s="348"/>
      <c r="AJ200" s="348"/>
      <c r="AK200" s="348"/>
      <c r="AL200" s="348"/>
    </row>
    <row r="201" spans="1:38" s="136" customFormat="1" ht="13.5" thickBot="1" x14ac:dyDescent="0.45">
      <c r="A201" s="166"/>
      <c r="B201" s="166"/>
      <c r="C201" s="166"/>
      <c r="D201" s="385" t="s">
        <v>322</v>
      </c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168"/>
      <c r="Q201" s="366"/>
      <c r="R201" s="367"/>
      <c r="S201" s="252" t="s">
        <v>334</v>
      </c>
      <c r="T201" s="352">
        <v>38</v>
      </c>
      <c r="U201" s="352"/>
      <c r="V201" s="163"/>
      <c r="W201" s="320"/>
      <c r="X201" s="320"/>
      <c r="Y201" s="320"/>
      <c r="Z201" s="320"/>
      <c r="AA201" s="159"/>
      <c r="AB201" s="163"/>
      <c r="AC201" s="320">
        <f t="shared" ref="AC201:AC203" si="1">Q201*T201</f>
        <v>0</v>
      </c>
      <c r="AD201" s="320"/>
      <c r="AE201" s="320"/>
      <c r="AF201" s="320"/>
      <c r="AG201" s="159"/>
      <c r="AH201" s="199"/>
      <c r="AI201" s="348"/>
      <c r="AJ201" s="348"/>
      <c r="AK201" s="348"/>
      <c r="AL201" s="348"/>
    </row>
    <row r="202" spans="1:38" s="136" customFormat="1" ht="13.5" thickBot="1" x14ac:dyDescent="0.45">
      <c r="A202" s="166"/>
      <c r="B202" s="166"/>
      <c r="C202" s="166"/>
      <c r="D202" s="383" t="s">
        <v>324</v>
      </c>
      <c r="E202" s="383"/>
      <c r="F202" s="383"/>
      <c r="G202" s="383"/>
      <c r="H202" s="383"/>
      <c r="I202" s="383"/>
      <c r="J202" s="383"/>
      <c r="K202" s="383"/>
      <c r="L202" s="383"/>
      <c r="M202" s="166"/>
      <c r="N202" s="166"/>
      <c r="O202" s="174"/>
      <c r="P202" s="168"/>
      <c r="Q202" s="366"/>
      <c r="R202" s="367"/>
      <c r="S202" s="252" t="s">
        <v>334</v>
      </c>
      <c r="T202" s="352">
        <v>90</v>
      </c>
      <c r="U202" s="352"/>
      <c r="V202" s="163"/>
      <c r="W202" s="320"/>
      <c r="X202" s="320"/>
      <c r="Y202" s="320"/>
      <c r="Z202" s="320"/>
      <c r="AA202" s="159"/>
      <c r="AB202" s="163"/>
      <c r="AC202" s="320">
        <f t="shared" si="1"/>
        <v>0</v>
      </c>
      <c r="AD202" s="320"/>
      <c r="AE202" s="320"/>
      <c r="AF202" s="320"/>
      <c r="AG202" s="159"/>
      <c r="AH202" s="199"/>
      <c r="AI202" s="348"/>
      <c r="AJ202" s="348"/>
      <c r="AK202" s="348"/>
      <c r="AL202" s="348"/>
    </row>
    <row r="203" spans="1:38" s="136" customFormat="1" ht="13.5" thickBot="1" x14ac:dyDescent="0.45">
      <c r="A203" s="166"/>
      <c r="B203" s="166"/>
      <c r="C203" s="166"/>
      <c r="D203" s="197" t="s">
        <v>355</v>
      </c>
      <c r="E203" s="197"/>
      <c r="F203" s="197"/>
      <c r="G203" s="197"/>
      <c r="H203" s="197"/>
      <c r="I203" s="197"/>
      <c r="J203" s="197"/>
      <c r="K203" s="197"/>
      <c r="L203" s="197"/>
      <c r="M203" s="197"/>
      <c r="N203" s="166"/>
      <c r="O203" s="174"/>
      <c r="P203" s="168"/>
      <c r="Q203" s="366"/>
      <c r="R203" s="367"/>
      <c r="S203" s="252" t="s">
        <v>334</v>
      </c>
      <c r="T203" s="352">
        <v>100</v>
      </c>
      <c r="U203" s="352"/>
      <c r="V203" s="163"/>
      <c r="W203" s="320"/>
      <c r="X203" s="320"/>
      <c r="Y203" s="320"/>
      <c r="Z203" s="320"/>
      <c r="AA203" s="159"/>
      <c r="AB203" s="163"/>
      <c r="AC203" s="320">
        <f t="shared" si="1"/>
        <v>0</v>
      </c>
      <c r="AD203" s="320"/>
      <c r="AE203" s="320"/>
      <c r="AF203" s="320"/>
      <c r="AG203" s="159"/>
      <c r="AH203" s="199"/>
      <c r="AI203" s="348"/>
      <c r="AJ203" s="348"/>
      <c r="AK203" s="348"/>
      <c r="AL203" s="348"/>
    </row>
    <row r="204" spans="1:38" s="136" customFormat="1" x14ac:dyDescent="0.4">
      <c r="A204" s="166"/>
      <c r="B204" s="166"/>
      <c r="C204" s="166"/>
      <c r="D204" s="378" t="s">
        <v>340</v>
      </c>
      <c r="E204" s="378"/>
      <c r="F204" s="378"/>
      <c r="G204" s="378"/>
      <c r="H204" s="378"/>
      <c r="I204" s="378"/>
      <c r="J204" s="378"/>
      <c r="K204" s="378"/>
      <c r="L204" s="378"/>
      <c r="M204" s="166"/>
      <c r="N204" s="166"/>
      <c r="O204" s="174"/>
      <c r="P204" s="168"/>
      <c r="Q204" s="311"/>
      <c r="R204" s="311"/>
      <c r="S204" s="311"/>
      <c r="T204" s="311"/>
      <c r="U204" s="159"/>
      <c r="V204" s="163"/>
      <c r="W204" s="320"/>
      <c r="X204" s="320"/>
      <c r="Y204" s="320"/>
      <c r="Z204" s="320"/>
      <c r="AA204" s="159"/>
      <c r="AB204" s="163"/>
      <c r="AC204" s="320"/>
      <c r="AD204" s="320"/>
      <c r="AE204" s="320"/>
      <c r="AF204" s="320"/>
      <c r="AG204" s="159"/>
      <c r="AH204" s="199"/>
      <c r="AI204" s="348"/>
      <c r="AJ204" s="348"/>
      <c r="AK204" s="348"/>
      <c r="AL204" s="348"/>
    </row>
    <row r="205" spans="1:38" s="136" customFormat="1" x14ac:dyDescent="0.4">
      <c r="A205" s="166"/>
      <c r="B205" s="166"/>
      <c r="C205" s="166"/>
      <c r="D205" s="378" t="s">
        <v>341</v>
      </c>
      <c r="E205" s="378"/>
      <c r="F205" s="378"/>
      <c r="G205" s="378"/>
      <c r="H205" s="378"/>
      <c r="I205" s="378"/>
      <c r="J205" s="378"/>
      <c r="K205" s="378"/>
      <c r="L205" s="378"/>
      <c r="M205" s="166"/>
      <c r="N205" s="166"/>
      <c r="O205" s="174"/>
      <c r="P205" s="168"/>
      <c r="Q205" s="311"/>
      <c r="R205" s="311"/>
      <c r="S205" s="311"/>
      <c r="T205" s="311"/>
      <c r="U205" s="159"/>
      <c r="V205" s="163"/>
      <c r="W205" s="320"/>
      <c r="X205" s="320"/>
      <c r="Y205" s="320"/>
      <c r="Z205" s="320"/>
      <c r="AA205" s="159"/>
      <c r="AB205" s="163"/>
      <c r="AC205" s="320"/>
      <c r="AD205" s="320"/>
      <c r="AE205" s="320"/>
      <c r="AF205" s="320"/>
      <c r="AG205" s="159"/>
      <c r="AH205" s="199"/>
      <c r="AI205" s="348"/>
      <c r="AJ205" s="348"/>
      <c r="AK205" s="348"/>
      <c r="AL205" s="348"/>
    </row>
    <row r="206" spans="1:38" s="136" customFormat="1" x14ac:dyDescent="0.4">
      <c r="A206" s="166"/>
      <c r="B206" s="166"/>
      <c r="C206" s="166"/>
      <c r="D206" s="319" t="s">
        <v>131</v>
      </c>
      <c r="E206" s="319"/>
      <c r="F206" s="319"/>
      <c r="G206" s="318"/>
      <c r="H206" s="318"/>
      <c r="I206" s="318"/>
      <c r="J206" s="318"/>
      <c r="K206" s="318"/>
      <c r="L206" s="318"/>
      <c r="M206" s="318"/>
      <c r="N206" s="318"/>
      <c r="O206" s="174"/>
      <c r="P206" s="168"/>
      <c r="Q206" s="311"/>
      <c r="R206" s="311"/>
      <c r="S206" s="311"/>
      <c r="T206" s="311"/>
      <c r="U206" s="159"/>
      <c r="V206" s="163"/>
      <c r="W206" s="320"/>
      <c r="X206" s="320"/>
      <c r="Y206" s="320"/>
      <c r="Z206" s="320"/>
      <c r="AA206" s="159"/>
      <c r="AB206" s="163"/>
      <c r="AC206" s="320"/>
      <c r="AD206" s="320"/>
      <c r="AE206" s="320"/>
      <c r="AF206" s="320"/>
      <c r="AG206" s="159"/>
      <c r="AH206" s="199"/>
      <c r="AI206" s="348"/>
      <c r="AJ206" s="348"/>
      <c r="AK206" s="348"/>
      <c r="AL206" s="348"/>
    </row>
    <row r="207" spans="1:38" s="136" customFormat="1" x14ac:dyDescent="0.4">
      <c r="A207" s="166"/>
      <c r="B207" s="166"/>
      <c r="C207" s="166"/>
      <c r="D207" s="319" t="s">
        <v>131</v>
      </c>
      <c r="E207" s="319"/>
      <c r="F207" s="319"/>
      <c r="G207" s="318"/>
      <c r="H207" s="318"/>
      <c r="I207" s="318"/>
      <c r="J207" s="318"/>
      <c r="K207" s="318"/>
      <c r="L207" s="318"/>
      <c r="M207" s="318"/>
      <c r="N207" s="318"/>
      <c r="O207" s="174"/>
      <c r="P207" s="168"/>
      <c r="Q207" s="311"/>
      <c r="R207" s="311"/>
      <c r="S207" s="311"/>
      <c r="T207" s="311"/>
      <c r="U207" s="159"/>
      <c r="V207" s="163"/>
      <c r="W207" s="320"/>
      <c r="X207" s="320"/>
      <c r="Y207" s="320"/>
      <c r="Z207" s="320"/>
      <c r="AA207" s="159"/>
      <c r="AB207" s="163"/>
      <c r="AC207" s="320"/>
      <c r="AD207" s="320"/>
      <c r="AE207" s="320"/>
      <c r="AF207" s="320"/>
      <c r="AG207" s="159"/>
      <c r="AH207" s="199"/>
      <c r="AI207" s="348"/>
      <c r="AJ207" s="348"/>
      <c r="AK207" s="348"/>
      <c r="AL207" s="348"/>
    </row>
    <row r="208" spans="1:38" s="136" customFormat="1" x14ac:dyDescent="0.4">
      <c r="A208" s="166"/>
      <c r="B208" s="166"/>
      <c r="C208" s="166"/>
      <c r="D208" s="174"/>
      <c r="E208" s="174"/>
      <c r="F208" s="174"/>
      <c r="G208" s="174"/>
      <c r="H208" s="174"/>
      <c r="I208" s="174"/>
      <c r="J208" s="174"/>
      <c r="K208" s="174"/>
      <c r="L208" s="174"/>
      <c r="M208" s="166"/>
      <c r="N208" s="166"/>
      <c r="O208" s="174"/>
      <c r="P208" s="168"/>
      <c r="Q208" s="311"/>
      <c r="R208" s="311"/>
      <c r="S208" s="311"/>
      <c r="T208" s="311"/>
      <c r="U208" s="159"/>
      <c r="V208" s="163"/>
      <c r="W208" s="320"/>
      <c r="X208" s="320"/>
      <c r="Y208" s="320"/>
      <c r="Z208" s="320"/>
      <c r="AA208" s="159"/>
      <c r="AB208" s="163"/>
      <c r="AC208" s="320"/>
      <c r="AD208" s="320"/>
      <c r="AE208" s="320"/>
      <c r="AF208" s="320"/>
      <c r="AG208" s="159"/>
      <c r="AH208" s="199"/>
      <c r="AI208" s="348"/>
      <c r="AJ208" s="348"/>
      <c r="AK208" s="348"/>
      <c r="AL208" s="348"/>
    </row>
    <row r="209" spans="1:38" s="136" customFormat="1" x14ac:dyDescent="0.4">
      <c r="A209" s="166"/>
      <c r="B209" s="166"/>
      <c r="C209" s="166"/>
      <c r="D209" s="174"/>
      <c r="E209" s="174"/>
      <c r="F209" s="174"/>
      <c r="G209" s="174"/>
      <c r="H209" s="174"/>
      <c r="I209" s="174"/>
      <c r="J209" s="174"/>
      <c r="K209" s="174"/>
      <c r="L209" s="174"/>
      <c r="M209" s="166"/>
      <c r="N209" s="166"/>
      <c r="O209" s="174"/>
      <c r="P209" s="168"/>
      <c r="Q209" s="311"/>
      <c r="R209" s="311"/>
      <c r="S209" s="311"/>
      <c r="T209" s="311"/>
      <c r="U209" s="159"/>
      <c r="V209" s="163"/>
      <c r="W209" s="320"/>
      <c r="X209" s="320"/>
      <c r="Y209" s="320"/>
      <c r="Z209" s="320"/>
      <c r="AA209" s="159"/>
      <c r="AB209" s="163"/>
      <c r="AC209" s="320"/>
      <c r="AD209" s="320"/>
      <c r="AE209" s="320"/>
      <c r="AF209" s="320"/>
      <c r="AG209" s="159"/>
      <c r="AH209" s="199"/>
      <c r="AI209" s="348"/>
      <c r="AJ209" s="348"/>
      <c r="AK209" s="348"/>
      <c r="AL209" s="348"/>
    </row>
    <row r="210" spans="1:38" s="136" customFormat="1" ht="13.5" thickBot="1" x14ac:dyDescent="0.45">
      <c r="A210" s="166"/>
      <c r="B210" s="166"/>
      <c r="C210" s="166"/>
      <c r="D210" s="166"/>
      <c r="E210" s="166"/>
      <c r="F210" s="166"/>
      <c r="G210" s="325" t="s">
        <v>276</v>
      </c>
      <c r="H210" s="325"/>
      <c r="I210" s="325"/>
      <c r="J210" s="325"/>
      <c r="K210" s="325"/>
      <c r="L210" s="325"/>
      <c r="M210" s="325"/>
      <c r="N210" s="325"/>
      <c r="O210" s="325"/>
      <c r="P210" s="168"/>
      <c r="Q210" s="314"/>
      <c r="R210" s="314"/>
      <c r="S210" s="314"/>
      <c r="T210" s="314"/>
      <c r="U210" s="159"/>
      <c r="V210" s="163" t="s">
        <v>14</v>
      </c>
      <c r="W210" s="315">
        <f>SUM(W200:Z209)</f>
        <v>0</v>
      </c>
      <c r="X210" s="315"/>
      <c r="Y210" s="315"/>
      <c r="Z210" s="315"/>
      <c r="AA210" s="159"/>
      <c r="AB210" s="163" t="s">
        <v>14</v>
      </c>
      <c r="AC210" s="316">
        <f>SUM(AC200:AF209)</f>
        <v>0</v>
      </c>
      <c r="AD210" s="316"/>
      <c r="AE210" s="316"/>
      <c r="AF210" s="316"/>
      <c r="AG210" s="159"/>
      <c r="AH210" s="199" t="s">
        <v>14</v>
      </c>
      <c r="AI210" s="331">
        <f>SUM(AI200:AL209)</f>
        <v>0</v>
      </c>
      <c r="AJ210" s="331"/>
      <c r="AK210" s="331"/>
      <c r="AL210" s="331"/>
    </row>
    <row r="211" spans="1:38" s="136" customFormat="1" ht="13.5" thickTop="1" x14ac:dyDescent="0.4">
      <c r="A211" s="166"/>
      <c r="B211" s="166"/>
      <c r="C211" s="166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277"/>
      <c r="AC211" s="277"/>
      <c r="AD211" s="277"/>
      <c r="AE211" s="277"/>
      <c r="AF211" s="277"/>
      <c r="AG211" s="174"/>
      <c r="AH211" s="280"/>
      <c r="AI211" s="280"/>
      <c r="AJ211" s="280"/>
      <c r="AK211" s="280"/>
      <c r="AL211" s="280"/>
    </row>
    <row r="212" spans="1:38" s="136" customFormat="1" x14ac:dyDescent="0.4">
      <c r="A212" s="319" t="s">
        <v>84</v>
      </c>
      <c r="B212" s="319"/>
      <c r="C212" s="187" t="s">
        <v>127</v>
      </c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277"/>
      <c r="AC212" s="277"/>
      <c r="AD212" s="277"/>
      <c r="AE212" s="277"/>
      <c r="AF212" s="277"/>
      <c r="AG212" s="174"/>
      <c r="AH212" s="280"/>
      <c r="AI212" s="280"/>
      <c r="AJ212" s="280"/>
      <c r="AK212" s="280"/>
      <c r="AL212" s="280"/>
    </row>
    <row r="213" spans="1:38" s="136" customFormat="1" x14ac:dyDescent="0.4">
      <c r="A213" s="166"/>
      <c r="B213" s="166"/>
      <c r="C213" s="166"/>
      <c r="D213" s="319" t="s">
        <v>68</v>
      </c>
      <c r="E213" s="319"/>
      <c r="F213" s="319"/>
      <c r="G213" s="319"/>
      <c r="H213" s="319"/>
      <c r="I213" s="319"/>
      <c r="J213" s="319"/>
      <c r="K213" s="319"/>
      <c r="L213" s="166"/>
      <c r="M213" s="166"/>
      <c r="N213" s="166"/>
      <c r="O213" s="174"/>
      <c r="P213" s="168"/>
      <c r="Q213" s="311"/>
      <c r="R213" s="311"/>
      <c r="S213" s="311"/>
      <c r="T213" s="311"/>
      <c r="U213" s="159"/>
      <c r="V213" s="163" t="s">
        <v>14</v>
      </c>
      <c r="W213" s="320" t="s">
        <v>3</v>
      </c>
      <c r="X213" s="320"/>
      <c r="Y213" s="320"/>
      <c r="Z213" s="320"/>
      <c r="AA213" s="159"/>
      <c r="AB213" s="163" t="s">
        <v>14</v>
      </c>
      <c r="AC213" s="320"/>
      <c r="AD213" s="320"/>
      <c r="AE213" s="320"/>
      <c r="AF213" s="320"/>
      <c r="AG213" s="159"/>
      <c r="AH213" s="199" t="s">
        <v>14</v>
      </c>
      <c r="AI213" s="348" t="s">
        <v>3</v>
      </c>
      <c r="AJ213" s="348"/>
      <c r="AK213" s="348"/>
      <c r="AL213" s="348"/>
    </row>
    <row r="214" spans="1:38" s="136" customFormat="1" x14ac:dyDescent="0.4">
      <c r="A214" s="166"/>
      <c r="B214" s="166"/>
      <c r="C214" s="166"/>
      <c r="D214" s="319" t="s">
        <v>69</v>
      </c>
      <c r="E214" s="319"/>
      <c r="F214" s="319"/>
      <c r="G214" s="319"/>
      <c r="H214" s="319"/>
      <c r="I214" s="319"/>
      <c r="J214" s="319"/>
      <c r="K214" s="319"/>
      <c r="L214" s="166"/>
      <c r="M214" s="166"/>
      <c r="N214" s="166"/>
      <c r="O214" s="174"/>
      <c r="P214" s="168"/>
      <c r="Q214" s="311"/>
      <c r="R214" s="311"/>
      <c r="S214" s="311"/>
      <c r="T214" s="311"/>
      <c r="U214" s="159"/>
      <c r="V214" s="163" t="s">
        <v>14</v>
      </c>
      <c r="W214" s="320" t="s">
        <v>3</v>
      </c>
      <c r="X214" s="320"/>
      <c r="Y214" s="320"/>
      <c r="Z214" s="320"/>
      <c r="AA214" s="159"/>
      <c r="AB214" s="163" t="s">
        <v>14</v>
      </c>
      <c r="AC214" s="320"/>
      <c r="AD214" s="320"/>
      <c r="AE214" s="320"/>
      <c r="AF214" s="320"/>
      <c r="AG214" s="159"/>
      <c r="AH214" s="199" t="s">
        <v>14</v>
      </c>
      <c r="AI214" s="348" t="s">
        <v>3</v>
      </c>
      <c r="AJ214" s="348"/>
      <c r="AK214" s="348"/>
      <c r="AL214" s="348"/>
    </row>
    <row r="215" spans="1:38" s="136" customFormat="1" x14ac:dyDescent="0.4">
      <c r="A215" s="166"/>
      <c r="B215" s="166"/>
      <c r="C215" s="166"/>
      <c r="D215" s="319" t="s">
        <v>131</v>
      </c>
      <c r="E215" s="319"/>
      <c r="F215" s="319"/>
      <c r="G215" s="318"/>
      <c r="H215" s="318"/>
      <c r="I215" s="318"/>
      <c r="J215" s="318"/>
      <c r="K215" s="318"/>
      <c r="L215" s="318"/>
      <c r="M215" s="318"/>
      <c r="N215" s="318"/>
      <c r="O215" s="174"/>
      <c r="P215" s="168"/>
      <c r="Q215" s="311"/>
      <c r="R215" s="311"/>
      <c r="S215" s="311"/>
      <c r="T215" s="311"/>
      <c r="U215" s="159"/>
      <c r="V215" s="163" t="s">
        <v>14</v>
      </c>
      <c r="W215" s="320" t="s">
        <v>3</v>
      </c>
      <c r="X215" s="320"/>
      <c r="Y215" s="320"/>
      <c r="Z215" s="320"/>
      <c r="AA215" s="159"/>
      <c r="AB215" s="163" t="s">
        <v>14</v>
      </c>
      <c r="AC215" s="320"/>
      <c r="AD215" s="320"/>
      <c r="AE215" s="320"/>
      <c r="AF215" s="320"/>
      <c r="AG215" s="159"/>
      <c r="AH215" s="199" t="s">
        <v>14</v>
      </c>
      <c r="AI215" s="348" t="s">
        <v>3</v>
      </c>
      <c r="AJ215" s="348"/>
      <c r="AK215" s="348"/>
      <c r="AL215" s="348"/>
    </row>
    <row r="216" spans="1:38" s="136" customFormat="1" x14ac:dyDescent="0.4">
      <c r="A216" s="166"/>
      <c r="B216" s="166"/>
      <c r="C216" s="166"/>
      <c r="D216" s="319" t="s">
        <v>131</v>
      </c>
      <c r="E216" s="319"/>
      <c r="F216" s="319"/>
      <c r="G216" s="318"/>
      <c r="H216" s="318"/>
      <c r="I216" s="318"/>
      <c r="J216" s="318"/>
      <c r="K216" s="318"/>
      <c r="L216" s="318"/>
      <c r="M216" s="318"/>
      <c r="N216" s="318"/>
      <c r="O216" s="174"/>
      <c r="P216" s="168"/>
      <c r="Q216" s="311"/>
      <c r="R216" s="311"/>
      <c r="S216" s="311"/>
      <c r="T216" s="311"/>
      <c r="U216" s="159"/>
      <c r="V216" s="163" t="s">
        <v>14</v>
      </c>
      <c r="W216" s="320" t="s">
        <v>3</v>
      </c>
      <c r="X216" s="320"/>
      <c r="Y216" s="320"/>
      <c r="Z216" s="320"/>
      <c r="AA216" s="159"/>
      <c r="AB216" s="163" t="s">
        <v>14</v>
      </c>
      <c r="AC216" s="320"/>
      <c r="AD216" s="320"/>
      <c r="AE216" s="320"/>
      <c r="AF216" s="320"/>
      <c r="AG216" s="159"/>
      <c r="AH216" s="199" t="s">
        <v>14</v>
      </c>
      <c r="AI216" s="348" t="s">
        <v>3</v>
      </c>
      <c r="AJ216" s="348"/>
      <c r="AK216" s="348"/>
      <c r="AL216" s="348"/>
    </row>
    <row r="217" spans="1:38" s="136" customFormat="1" x14ac:dyDescent="0.4">
      <c r="A217" s="166"/>
      <c r="B217" s="166"/>
      <c r="C217" s="166"/>
      <c r="D217" s="319" t="s">
        <v>131</v>
      </c>
      <c r="E217" s="319"/>
      <c r="F217" s="319"/>
      <c r="G217" s="318"/>
      <c r="H217" s="318"/>
      <c r="I217" s="318"/>
      <c r="J217" s="318"/>
      <c r="K217" s="318"/>
      <c r="L217" s="318"/>
      <c r="M217" s="318"/>
      <c r="N217" s="318"/>
      <c r="O217" s="174"/>
      <c r="P217" s="168"/>
      <c r="Q217" s="311"/>
      <c r="R217" s="311"/>
      <c r="S217" s="311"/>
      <c r="T217" s="311"/>
      <c r="U217" s="159"/>
      <c r="V217" s="163" t="s">
        <v>14</v>
      </c>
      <c r="W217" s="320" t="s">
        <v>3</v>
      </c>
      <c r="X217" s="320"/>
      <c r="Y217" s="320"/>
      <c r="Z217" s="320"/>
      <c r="AA217" s="159"/>
      <c r="AB217" s="163" t="s">
        <v>14</v>
      </c>
      <c r="AC217" s="320"/>
      <c r="AD217" s="320"/>
      <c r="AE217" s="320"/>
      <c r="AF217" s="320"/>
      <c r="AG217" s="159"/>
      <c r="AH217" s="199" t="s">
        <v>14</v>
      </c>
      <c r="AI217" s="348" t="s">
        <v>3</v>
      </c>
      <c r="AJ217" s="348"/>
      <c r="AK217" s="348"/>
      <c r="AL217" s="348"/>
    </row>
    <row r="218" spans="1:38" s="136" customFormat="1" x14ac:dyDescent="0.4">
      <c r="A218" s="166"/>
      <c r="B218" s="166"/>
      <c r="C218" s="166"/>
      <c r="D218" s="319" t="s">
        <v>131</v>
      </c>
      <c r="E218" s="319"/>
      <c r="F218" s="319"/>
      <c r="G218" s="318"/>
      <c r="H218" s="318"/>
      <c r="I218" s="318"/>
      <c r="J218" s="318"/>
      <c r="K218" s="318"/>
      <c r="L218" s="318"/>
      <c r="M218" s="318"/>
      <c r="N218" s="318"/>
      <c r="O218" s="174"/>
      <c r="P218" s="168"/>
      <c r="Q218" s="311"/>
      <c r="R218" s="311"/>
      <c r="S218" s="311"/>
      <c r="T218" s="311"/>
      <c r="U218" s="159"/>
      <c r="V218" s="163" t="s">
        <v>14</v>
      </c>
      <c r="W218" s="320" t="s">
        <v>3</v>
      </c>
      <c r="X218" s="320"/>
      <c r="Y218" s="320"/>
      <c r="Z218" s="320"/>
      <c r="AA218" s="159"/>
      <c r="AB218" s="163" t="s">
        <v>14</v>
      </c>
      <c r="AC218" s="320"/>
      <c r="AD218" s="320"/>
      <c r="AE218" s="320"/>
      <c r="AF218" s="320"/>
      <c r="AG218" s="159"/>
      <c r="AH218" s="199" t="s">
        <v>14</v>
      </c>
      <c r="AI218" s="348" t="s">
        <v>3</v>
      </c>
      <c r="AJ218" s="348"/>
      <c r="AK218" s="348"/>
      <c r="AL218" s="348"/>
    </row>
    <row r="219" spans="1:38" s="136" customFormat="1" x14ac:dyDescent="0.4">
      <c r="A219" s="166"/>
      <c r="B219" s="166"/>
      <c r="C219" s="166"/>
      <c r="D219" s="174"/>
      <c r="E219" s="174"/>
      <c r="F219" s="174"/>
      <c r="G219" s="174"/>
      <c r="H219" s="174"/>
      <c r="I219" s="174"/>
      <c r="J219" s="174"/>
      <c r="K219" s="174"/>
      <c r="L219" s="166"/>
      <c r="M219" s="166"/>
      <c r="N219" s="166"/>
      <c r="O219" s="174"/>
      <c r="P219" s="168"/>
      <c r="Q219" s="311"/>
      <c r="R219" s="311"/>
      <c r="S219" s="311"/>
      <c r="T219" s="311"/>
      <c r="U219" s="159"/>
      <c r="V219" s="163" t="s">
        <v>14</v>
      </c>
      <c r="W219" s="320" t="s">
        <v>3</v>
      </c>
      <c r="X219" s="320"/>
      <c r="Y219" s="320"/>
      <c r="Z219" s="320"/>
      <c r="AA219" s="159"/>
      <c r="AB219" s="163" t="s">
        <v>14</v>
      </c>
      <c r="AC219" s="320"/>
      <c r="AD219" s="320"/>
      <c r="AE219" s="320"/>
      <c r="AF219" s="320"/>
      <c r="AG219" s="159"/>
      <c r="AH219" s="199" t="s">
        <v>14</v>
      </c>
      <c r="AI219" s="348" t="s">
        <v>3</v>
      </c>
      <c r="AJ219" s="348"/>
      <c r="AK219" s="348"/>
      <c r="AL219" s="348"/>
    </row>
    <row r="220" spans="1:38" s="136" customFormat="1" ht="13.5" thickBot="1" x14ac:dyDescent="0.45">
      <c r="A220" s="166"/>
      <c r="B220" s="166"/>
      <c r="C220" s="166"/>
      <c r="D220" s="166"/>
      <c r="E220" s="166"/>
      <c r="F220" s="166"/>
      <c r="G220" s="166"/>
      <c r="H220" s="325" t="s">
        <v>128</v>
      </c>
      <c r="I220" s="325"/>
      <c r="J220" s="325"/>
      <c r="K220" s="325"/>
      <c r="L220" s="325"/>
      <c r="M220" s="325"/>
      <c r="N220" s="325"/>
      <c r="O220" s="325"/>
      <c r="P220" s="168"/>
      <c r="Q220" s="314"/>
      <c r="R220" s="314"/>
      <c r="S220" s="314"/>
      <c r="T220" s="314"/>
      <c r="U220" s="159"/>
      <c r="V220" s="163" t="s">
        <v>14</v>
      </c>
      <c r="W220" s="315">
        <f>SUM(W213:Z219)</f>
        <v>0</v>
      </c>
      <c r="X220" s="315"/>
      <c r="Y220" s="315"/>
      <c r="Z220" s="315"/>
      <c r="AA220" s="159"/>
      <c r="AB220" s="163" t="s">
        <v>14</v>
      </c>
      <c r="AC220" s="316">
        <f>SUM(AC213:AF219)</f>
        <v>0</v>
      </c>
      <c r="AD220" s="316"/>
      <c r="AE220" s="316"/>
      <c r="AF220" s="316"/>
      <c r="AG220" s="159"/>
      <c r="AH220" s="199" t="s">
        <v>14</v>
      </c>
      <c r="AI220" s="331">
        <f>SUM(AI213:AL219)</f>
        <v>0</v>
      </c>
      <c r="AJ220" s="331"/>
      <c r="AK220" s="331"/>
      <c r="AL220" s="331"/>
    </row>
    <row r="221" spans="1:38" s="136" customFormat="1" ht="13.5" thickTop="1" x14ac:dyDescent="0.4">
      <c r="A221" s="166"/>
      <c r="B221" s="166"/>
      <c r="C221" s="166"/>
      <c r="D221" s="166"/>
      <c r="E221" s="166"/>
      <c r="F221" s="166"/>
      <c r="G221" s="166"/>
      <c r="H221" s="190"/>
      <c r="I221" s="190"/>
      <c r="J221" s="190"/>
      <c r="K221" s="190"/>
      <c r="L221" s="190"/>
      <c r="M221" s="190"/>
      <c r="N221" s="190"/>
      <c r="O221" s="190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</row>
    <row r="222" spans="1:38" s="136" customFormat="1" x14ac:dyDescent="0.4">
      <c r="A222" s="166"/>
      <c r="B222" s="166"/>
      <c r="C222" s="166"/>
      <c r="D222" s="166"/>
      <c r="E222" s="166"/>
      <c r="F222" s="166"/>
      <c r="G222" s="166"/>
      <c r="H222" s="190"/>
      <c r="I222" s="190"/>
      <c r="J222" s="190"/>
      <c r="K222" s="190"/>
      <c r="L222" s="190"/>
      <c r="M222" s="190"/>
      <c r="N222" s="190"/>
      <c r="O222" s="190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</row>
    <row r="223" spans="1:38" x14ac:dyDescent="0.4">
      <c r="A223" s="353" t="s">
        <v>0</v>
      </c>
      <c r="B223" s="353"/>
      <c r="C223" s="353"/>
      <c r="D223" s="353"/>
      <c r="E223" s="353"/>
      <c r="F223" s="353"/>
      <c r="G223" s="353"/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  <c r="R223" s="353"/>
      <c r="S223" s="353"/>
      <c r="T223" s="353"/>
      <c r="U223" s="353"/>
      <c r="V223" s="353"/>
      <c r="W223" s="353"/>
      <c r="X223" s="353"/>
      <c r="Y223" s="353"/>
      <c r="Z223" s="353"/>
      <c r="AA223" s="353"/>
      <c r="AB223" s="353"/>
      <c r="AC223" s="353"/>
      <c r="AD223" s="353"/>
      <c r="AE223" s="353"/>
      <c r="AF223" s="353"/>
      <c r="AG223" s="353"/>
      <c r="AH223" s="353"/>
      <c r="AI223" s="353"/>
      <c r="AJ223" s="353"/>
      <c r="AK223" s="353"/>
      <c r="AL223" s="353"/>
    </row>
    <row r="224" spans="1:38" x14ac:dyDescent="0.4">
      <c r="A224" s="353" t="s">
        <v>267</v>
      </c>
      <c r="B224" s="353"/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3"/>
      <c r="N224" s="353"/>
      <c r="O224" s="353"/>
      <c r="P224" s="353"/>
      <c r="Q224" s="353"/>
      <c r="R224" s="353"/>
      <c r="S224" s="353"/>
      <c r="T224" s="353"/>
      <c r="U224" s="353"/>
      <c r="V224" s="353"/>
      <c r="W224" s="353"/>
      <c r="X224" s="353"/>
      <c r="Y224" s="353"/>
      <c r="Z224" s="353"/>
      <c r="AA224" s="353"/>
      <c r="AB224" s="353"/>
      <c r="AC224" s="353"/>
      <c r="AD224" s="353"/>
      <c r="AE224" s="353"/>
      <c r="AF224" s="353"/>
      <c r="AG224" s="353"/>
      <c r="AH224" s="353"/>
      <c r="AI224" s="353"/>
      <c r="AJ224" s="353"/>
      <c r="AK224" s="353"/>
      <c r="AL224" s="353"/>
    </row>
    <row r="225" spans="1:38" x14ac:dyDescent="0.4">
      <c r="A225" s="324" t="s">
        <v>144</v>
      </c>
      <c r="B225" s="324"/>
      <c r="C225" s="324"/>
      <c r="D225" s="324"/>
      <c r="E225" s="324"/>
      <c r="F225" s="324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</row>
    <row r="226" spans="1:38" x14ac:dyDescent="0.4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</row>
    <row r="227" spans="1:38" s="136" customFormat="1" x14ac:dyDescent="0.4">
      <c r="A227" s="323" t="s">
        <v>21</v>
      </c>
      <c r="B227" s="323"/>
      <c r="C227" s="323"/>
      <c r="D227" s="323"/>
      <c r="E227" s="323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303"/>
      <c r="Q227" s="303"/>
      <c r="R227" s="303"/>
      <c r="S227" s="303"/>
      <c r="T227" s="303"/>
      <c r="U227" s="176"/>
      <c r="V227" s="303" t="s">
        <v>311</v>
      </c>
      <c r="W227" s="303"/>
      <c r="X227" s="303"/>
      <c r="Y227" s="303"/>
      <c r="Z227" s="303"/>
      <c r="AA227" s="176"/>
      <c r="AB227" s="303" t="s">
        <v>310</v>
      </c>
      <c r="AC227" s="303"/>
      <c r="AD227" s="303"/>
      <c r="AE227" s="303"/>
      <c r="AF227" s="303"/>
      <c r="AG227" s="157"/>
      <c r="AH227" s="342" t="s">
        <v>311</v>
      </c>
      <c r="AI227" s="342"/>
      <c r="AJ227" s="342"/>
      <c r="AK227" s="342"/>
      <c r="AL227" s="342"/>
    </row>
    <row r="228" spans="1:38" s="136" customFormat="1" x14ac:dyDescent="0.4">
      <c r="A228" s="191"/>
      <c r="B228" s="191"/>
      <c r="C228" s="191"/>
      <c r="D228" s="191"/>
      <c r="E228" s="191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303"/>
      <c r="Q228" s="303"/>
      <c r="R228" s="303"/>
      <c r="S228" s="303"/>
      <c r="T228" s="303"/>
      <c r="U228" s="176"/>
      <c r="V228" s="303" t="s">
        <v>182</v>
      </c>
      <c r="W228" s="303"/>
      <c r="X228" s="303"/>
      <c r="Y228" s="303"/>
      <c r="Z228" s="303"/>
      <c r="AA228" s="176"/>
      <c r="AB228" s="303" t="s">
        <v>183</v>
      </c>
      <c r="AC228" s="303"/>
      <c r="AD228" s="303"/>
      <c r="AE228" s="303"/>
      <c r="AF228" s="303"/>
      <c r="AG228" s="157"/>
      <c r="AH228" s="342" t="s">
        <v>183</v>
      </c>
      <c r="AI228" s="342"/>
      <c r="AJ228" s="342"/>
      <c r="AK228" s="342"/>
      <c r="AL228" s="342"/>
    </row>
    <row r="229" spans="1:38" s="136" customFormat="1" x14ac:dyDescent="0.4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74"/>
      <c r="P229" s="321"/>
      <c r="Q229" s="321"/>
      <c r="R229" s="321"/>
      <c r="S229" s="321"/>
      <c r="T229" s="321"/>
      <c r="U229" s="230"/>
      <c r="V229" s="321" t="s">
        <v>342</v>
      </c>
      <c r="W229" s="321"/>
      <c r="X229" s="321"/>
      <c r="Y229" s="321"/>
      <c r="Z229" s="321"/>
      <c r="AA229" s="230"/>
      <c r="AB229" s="321" t="s">
        <v>346</v>
      </c>
      <c r="AC229" s="321"/>
      <c r="AD229" s="321"/>
      <c r="AE229" s="321"/>
      <c r="AF229" s="321"/>
      <c r="AG229" s="230"/>
      <c r="AH229" s="329" t="s">
        <v>346</v>
      </c>
      <c r="AI229" s="329"/>
      <c r="AJ229" s="329"/>
      <c r="AK229" s="329"/>
      <c r="AL229" s="329"/>
    </row>
    <row r="230" spans="1:38" s="136" customFormat="1" x14ac:dyDescent="0.4">
      <c r="A230" s="319" t="s">
        <v>85</v>
      </c>
      <c r="B230" s="319"/>
      <c r="C230" s="324" t="s">
        <v>129</v>
      </c>
      <c r="D230" s="324"/>
      <c r="E230" s="324"/>
      <c r="F230" s="324"/>
      <c r="G230" s="324"/>
      <c r="H230" s="324"/>
      <c r="I230" s="324"/>
      <c r="J230" s="324"/>
      <c r="K230" s="324"/>
      <c r="L230" s="324"/>
      <c r="M230" s="324"/>
      <c r="N230" s="32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277"/>
      <c r="AC230" s="277"/>
      <c r="AD230" s="277"/>
      <c r="AE230" s="277"/>
      <c r="AF230" s="277"/>
      <c r="AG230" s="174"/>
      <c r="AH230" s="280"/>
      <c r="AI230" s="280"/>
      <c r="AJ230" s="280"/>
      <c r="AK230" s="280"/>
      <c r="AL230" s="280"/>
    </row>
    <row r="231" spans="1:38" s="136" customFormat="1" x14ac:dyDescent="0.4">
      <c r="A231" s="166"/>
      <c r="B231" s="166"/>
      <c r="C231" s="166"/>
      <c r="D231" s="351" t="s">
        <v>165</v>
      </c>
      <c r="E231" s="351"/>
      <c r="F231" s="351"/>
      <c r="G231" s="351"/>
      <c r="H231" s="351"/>
      <c r="I231" s="351"/>
      <c r="J231" s="351"/>
      <c r="K231" s="351"/>
      <c r="L231" s="351"/>
      <c r="M231" s="166"/>
      <c r="N231" s="166"/>
      <c r="O231" s="174"/>
      <c r="P231" s="168"/>
      <c r="Q231" s="311"/>
      <c r="R231" s="311"/>
      <c r="S231" s="311"/>
      <c r="T231" s="311"/>
      <c r="U231" s="159"/>
      <c r="V231" s="163" t="s">
        <v>14</v>
      </c>
      <c r="W231" s="320" t="s">
        <v>3</v>
      </c>
      <c r="X231" s="320"/>
      <c r="Y231" s="320"/>
      <c r="Z231" s="320"/>
      <c r="AA231" s="159"/>
      <c r="AB231" s="163" t="s">
        <v>14</v>
      </c>
      <c r="AC231" s="320"/>
      <c r="AD231" s="320"/>
      <c r="AE231" s="320"/>
      <c r="AF231" s="320"/>
      <c r="AG231" s="159"/>
      <c r="AH231" s="199" t="s">
        <v>14</v>
      </c>
      <c r="AI231" s="348" t="s">
        <v>3</v>
      </c>
      <c r="AJ231" s="348"/>
      <c r="AK231" s="348"/>
      <c r="AL231" s="348"/>
    </row>
    <row r="232" spans="1:38" s="136" customFormat="1" x14ac:dyDescent="0.4">
      <c r="A232" s="166"/>
      <c r="B232" s="166"/>
      <c r="C232" s="166"/>
      <c r="D232" s="351" t="s">
        <v>277</v>
      </c>
      <c r="E232" s="351"/>
      <c r="F232" s="351"/>
      <c r="G232" s="351"/>
      <c r="H232" s="351"/>
      <c r="I232" s="351"/>
      <c r="J232" s="351"/>
      <c r="K232" s="351"/>
      <c r="L232" s="351"/>
      <c r="M232" s="166"/>
      <c r="N232" s="166"/>
      <c r="O232" s="174"/>
      <c r="P232" s="168"/>
      <c r="Q232" s="311"/>
      <c r="R232" s="311"/>
      <c r="S232" s="311"/>
      <c r="T232" s="311"/>
      <c r="U232" s="159"/>
      <c r="V232" s="163" t="s">
        <v>14</v>
      </c>
      <c r="W232" s="320" t="s">
        <v>3</v>
      </c>
      <c r="X232" s="320"/>
      <c r="Y232" s="320"/>
      <c r="Z232" s="320"/>
      <c r="AA232" s="159"/>
      <c r="AB232" s="163" t="s">
        <v>14</v>
      </c>
      <c r="AC232" s="320"/>
      <c r="AD232" s="320"/>
      <c r="AE232" s="320"/>
      <c r="AF232" s="320"/>
      <c r="AG232" s="159"/>
      <c r="AH232" s="199" t="s">
        <v>14</v>
      </c>
      <c r="AI232" s="348" t="s">
        <v>3</v>
      </c>
      <c r="AJ232" s="348"/>
      <c r="AK232" s="348"/>
      <c r="AL232" s="348"/>
    </row>
    <row r="233" spans="1:38" s="136" customFormat="1" x14ac:dyDescent="0.4">
      <c r="A233" s="166"/>
      <c r="B233" s="166"/>
      <c r="C233" s="166"/>
      <c r="D233" s="319" t="s">
        <v>131</v>
      </c>
      <c r="E233" s="319"/>
      <c r="F233" s="319"/>
      <c r="G233" s="318"/>
      <c r="H233" s="318"/>
      <c r="I233" s="318"/>
      <c r="J233" s="318"/>
      <c r="K233" s="318"/>
      <c r="L233" s="318"/>
      <c r="M233" s="318"/>
      <c r="N233" s="318"/>
      <c r="O233" s="174"/>
      <c r="P233" s="168"/>
      <c r="Q233" s="311"/>
      <c r="R233" s="311"/>
      <c r="S233" s="311"/>
      <c r="T233" s="311"/>
      <c r="U233" s="159"/>
      <c r="V233" s="163" t="s">
        <v>14</v>
      </c>
      <c r="W233" s="320" t="s">
        <v>3</v>
      </c>
      <c r="X233" s="320"/>
      <c r="Y233" s="320"/>
      <c r="Z233" s="320"/>
      <c r="AA233" s="159"/>
      <c r="AB233" s="163" t="s">
        <v>14</v>
      </c>
      <c r="AC233" s="320"/>
      <c r="AD233" s="320"/>
      <c r="AE233" s="320"/>
      <c r="AF233" s="320"/>
      <c r="AG233" s="159"/>
      <c r="AH233" s="199" t="s">
        <v>14</v>
      </c>
      <c r="AI233" s="348" t="s">
        <v>3</v>
      </c>
      <c r="AJ233" s="348"/>
      <c r="AK233" s="348"/>
      <c r="AL233" s="348"/>
    </row>
    <row r="234" spans="1:38" s="136" customFormat="1" x14ac:dyDescent="0.4">
      <c r="A234" s="166"/>
      <c r="B234" s="166"/>
      <c r="C234" s="166"/>
      <c r="D234" s="319" t="s">
        <v>131</v>
      </c>
      <c r="E234" s="319"/>
      <c r="F234" s="319"/>
      <c r="G234" s="318"/>
      <c r="H234" s="318"/>
      <c r="I234" s="318"/>
      <c r="J234" s="318"/>
      <c r="K234" s="318"/>
      <c r="L234" s="318"/>
      <c r="M234" s="318"/>
      <c r="N234" s="318"/>
      <c r="O234" s="174"/>
      <c r="P234" s="168"/>
      <c r="Q234" s="311"/>
      <c r="R234" s="311"/>
      <c r="S234" s="311"/>
      <c r="T234" s="311"/>
      <c r="U234" s="159"/>
      <c r="V234" s="163" t="s">
        <v>14</v>
      </c>
      <c r="W234" s="320" t="s">
        <v>3</v>
      </c>
      <c r="X234" s="320"/>
      <c r="Y234" s="320"/>
      <c r="Z234" s="320"/>
      <c r="AA234" s="159"/>
      <c r="AB234" s="163" t="s">
        <v>14</v>
      </c>
      <c r="AC234" s="320"/>
      <c r="AD234" s="320"/>
      <c r="AE234" s="320"/>
      <c r="AF234" s="320"/>
      <c r="AG234" s="159"/>
      <c r="AH234" s="199" t="s">
        <v>14</v>
      </c>
      <c r="AI234" s="348" t="s">
        <v>3</v>
      </c>
      <c r="AJ234" s="348"/>
      <c r="AK234" s="348"/>
      <c r="AL234" s="348"/>
    </row>
    <row r="235" spans="1:38" s="136" customFormat="1" ht="13.5" thickBot="1" x14ac:dyDescent="0.45">
      <c r="A235" s="166"/>
      <c r="B235" s="166"/>
      <c r="C235" s="166"/>
      <c r="D235" s="166"/>
      <c r="E235" s="166"/>
      <c r="F235" s="325" t="s">
        <v>130</v>
      </c>
      <c r="G235" s="325"/>
      <c r="H235" s="325"/>
      <c r="I235" s="325"/>
      <c r="J235" s="325"/>
      <c r="K235" s="325"/>
      <c r="L235" s="325"/>
      <c r="M235" s="325"/>
      <c r="N235" s="325"/>
      <c r="O235" s="325"/>
      <c r="P235" s="168"/>
      <c r="Q235" s="314"/>
      <c r="R235" s="314"/>
      <c r="S235" s="314"/>
      <c r="T235" s="314"/>
      <c r="U235" s="159"/>
      <c r="V235" s="163" t="s">
        <v>14</v>
      </c>
      <c r="W235" s="315">
        <f>SUM(W231:Z234)</f>
        <v>0</v>
      </c>
      <c r="X235" s="315"/>
      <c r="Y235" s="315"/>
      <c r="Z235" s="315"/>
      <c r="AA235" s="159"/>
      <c r="AB235" s="163" t="s">
        <v>14</v>
      </c>
      <c r="AC235" s="316">
        <f>SUM(AC231:AF234)</f>
        <v>0</v>
      </c>
      <c r="AD235" s="316"/>
      <c r="AE235" s="316"/>
      <c r="AF235" s="316"/>
      <c r="AG235" s="159"/>
      <c r="AH235" s="199" t="s">
        <v>14</v>
      </c>
      <c r="AI235" s="331">
        <f>SUM(AI231:AL234)</f>
        <v>0</v>
      </c>
      <c r="AJ235" s="331"/>
      <c r="AK235" s="331"/>
      <c r="AL235" s="331"/>
    </row>
    <row r="236" spans="1:38" s="136" customFormat="1" ht="13.5" thickTop="1" x14ac:dyDescent="0.4">
      <c r="A236" s="166"/>
      <c r="B236" s="166"/>
      <c r="C236" s="166"/>
      <c r="D236" s="166"/>
      <c r="E236" s="166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278"/>
      <c r="AC236" s="278"/>
      <c r="AD236" s="278"/>
      <c r="AE236" s="278"/>
      <c r="AF236" s="278"/>
      <c r="AG236" s="159"/>
      <c r="AH236" s="204"/>
      <c r="AI236" s="204"/>
      <c r="AJ236" s="204"/>
      <c r="AK236" s="204"/>
      <c r="AL236" s="204"/>
    </row>
    <row r="237" spans="1:38" s="136" customFormat="1" x14ac:dyDescent="0.4">
      <c r="A237" s="319" t="s">
        <v>88</v>
      </c>
      <c r="B237" s="319"/>
      <c r="C237" s="187" t="s">
        <v>132</v>
      </c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277"/>
      <c r="AC237" s="277"/>
      <c r="AD237" s="277"/>
      <c r="AE237" s="277"/>
      <c r="AF237" s="277"/>
      <c r="AG237" s="174"/>
      <c r="AH237" s="280"/>
      <c r="AI237" s="280"/>
      <c r="AJ237" s="280"/>
      <c r="AK237" s="280"/>
      <c r="AL237" s="280"/>
    </row>
    <row r="238" spans="1:38" s="136" customFormat="1" x14ac:dyDescent="0.4">
      <c r="A238" s="166"/>
      <c r="B238" s="166"/>
      <c r="C238" s="166"/>
      <c r="D238" s="319" t="s">
        <v>59</v>
      </c>
      <c r="E238" s="319"/>
      <c r="F238" s="319"/>
      <c r="G238" s="319"/>
      <c r="H238" s="319"/>
      <c r="I238" s="319"/>
      <c r="J238" s="319"/>
      <c r="K238" s="319"/>
      <c r="L238" s="166"/>
      <c r="M238" s="166"/>
      <c r="N238" s="166"/>
      <c r="O238" s="174"/>
      <c r="P238" s="168"/>
      <c r="Q238" s="311"/>
      <c r="R238" s="311"/>
      <c r="S238" s="311"/>
      <c r="T238" s="311"/>
      <c r="U238" s="159"/>
      <c r="V238" s="163" t="s">
        <v>14</v>
      </c>
      <c r="W238" s="320" t="s">
        <v>3</v>
      </c>
      <c r="X238" s="320"/>
      <c r="Y238" s="320"/>
      <c r="Z238" s="320"/>
      <c r="AA238" s="159"/>
      <c r="AB238" s="163" t="s">
        <v>14</v>
      </c>
      <c r="AC238" s="320"/>
      <c r="AD238" s="320"/>
      <c r="AE238" s="320"/>
      <c r="AF238" s="320"/>
      <c r="AG238" s="159"/>
      <c r="AH238" s="199" t="s">
        <v>14</v>
      </c>
      <c r="AI238" s="348" t="s">
        <v>3</v>
      </c>
      <c r="AJ238" s="348"/>
      <c r="AK238" s="348"/>
      <c r="AL238" s="348"/>
    </row>
    <row r="239" spans="1:38" s="136" customFormat="1" x14ac:dyDescent="0.4">
      <c r="A239" s="166"/>
      <c r="B239" s="166"/>
      <c r="C239" s="166"/>
      <c r="D239" s="319" t="s">
        <v>278</v>
      </c>
      <c r="E239" s="319"/>
      <c r="F239" s="319"/>
      <c r="G239" s="319"/>
      <c r="H239" s="319"/>
      <c r="I239" s="166"/>
      <c r="J239" s="166"/>
      <c r="K239" s="166"/>
      <c r="L239" s="166"/>
      <c r="M239" s="166"/>
      <c r="N239" s="166"/>
      <c r="O239" s="174"/>
      <c r="P239" s="168"/>
      <c r="Q239" s="311"/>
      <c r="R239" s="311"/>
      <c r="S239" s="311"/>
      <c r="T239" s="311"/>
      <c r="U239" s="159"/>
      <c r="V239" s="163" t="s">
        <v>14</v>
      </c>
      <c r="W239" s="320" t="s">
        <v>3</v>
      </c>
      <c r="X239" s="320"/>
      <c r="Y239" s="320"/>
      <c r="Z239" s="320"/>
      <c r="AA239" s="159"/>
      <c r="AB239" s="163" t="s">
        <v>14</v>
      </c>
      <c r="AC239" s="320"/>
      <c r="AD239" s="320"/>
      <c r="AE239" s="320"/>
      <c r="AF239" s="320"/>
      <c r="AG239" s="159"/>
      <c r="AH239" s="199" t="s">
        <v>14</v>
      </c>
      <c r="AI239" s="348" t="s">
        <v>3</v>
      </c>
      <c r="AJ239" s="348"/>
      <c r="AK239" s="348"/>
      <c r="AL239" s="348"/>
    </row>
    <row r="240" spans="1:38" s="136" customFormat="1" x14ac:dyDescent="0.4">
      <c r="A240" s="166"/>
      <c r="B240" s="166"/>
      <c r="C240" s="166"/>
      <c r="D240" s="319" t="s">
        <v>131</v>
      </c>
      <c r="E240" s="319"/>
      <c r="F240" s="319"/>
      <c r="G240" s="318"/>
      <c r="H240" s="318"/>
      <c r="I240" s="318"/>
      <c r="J240" s="318"/>
      <c r="K240" s="318"/>
      <c r="L240" s="318"/>
      <c r="M240" s="318"/>
      <c r="N240" s="318"/>
      <c r="O240" s="174"/>
      <c r="P240" s="168"/>
      <c r="Q240" s="311"/>
      <c r="R240" s="311"/>
      <c r="S240" s="311"/>
      <c r="T240" s="311"/>
      <c r="U240" s="159"/>
      <c r="V240" s="163" t="s">
        <v>14</v>
      </c>
      <c r="W240" s="320" t="s">
        <v>3</v>
      </c>
      <c r="X240" s="320"/>
      <c r="Y240" s="320"/>
      <c r="Z240" s="320"/>
      <c r="AA240" s="159"/>
      <c r="AB240" s="163" t="s">
        <v>14</v>
      </c>
      <c r="AC240" s="320"/>
      <c r="AD240" s="320"/>
      <c r="AE240" s="320"/>
      <c r="AF240" s="320"/>
      <c r="AG240" s="159"/>
      <c r="AH240" s="199" t="s">
        <v>14</v>
      </c>
      <c r="AI240" s="348" t="s">
        <v>3</v>
      </c>
      <c r="AJ240" s="348"/>
      <c r="AK240" s="348"/>
      <c r="AL240" s="348"/>
    </row>
    <row r="241" spans="1:38" s="136" customFormat="1" x14ac:dyDescent="0.4">
      <c r="A241" s="166"/>
      <c r="B241" s="166"/>
      <c r="C241" s="166"/>
      <c r="D241" s="319" t="s">
        <v>131</v>
      </c>
      <c r="E241" s="319"/>
      <c r="F241" s="319"/>
      <c r="G241" s="318"/>
      <c r="H241" s="318"/>
      <c r="I241" s="318"/>
      <c r="J241" s="318"/>
      <c r="K241" s="318"/>
      <c r="L241" s="318"/>
      <c r="M241" s="318"/>
      <c r="N241" s="318"/>
      <c r="O241" s="174"/>
      <c r="P241" s="168"/>
      <c r="Q241" s="311"/>
      <c r="R241" s="311"/>
      <c r="S241" s="311"/>
      <c r="T241" s="311"/>
      <c r="U241" s="159"/>
      <c r="V241" s="163" t="s">
        <v>14</v>
      </c>
      <c r="W241" s="320" t="s">
        <v>3</v>
      </c>
      <c r="X241" s="320"/>
      <c r="Y241" s="320"/>
      <c r="Z241" s="320"/>
      <c r="AA241" s="159"/>
      <c r="AB241" s="163" t="s">
        <v>14</v>
      </c>
      <c r="AC241" s="320"/>
      <c r="AD241" s="320"/>
      <c r="AE241" s="320"/>
      <c r="AF241" s="320"/>
      <c r="AG241" s="159"/>
      <c r="AH241" s="199" t="s">
        <v>14</v>
      </c>
      <c r="AI241" s="348" t="s">
        <v>3</v>
      </c>
      <c r="AJ241" s="348"/>
      <c r="AK241" s="348"/>
      <c r="AL241" s="348"/>
    </row>
    <row r="242" spans="1:38" s="136" customFormat="1" ht="13.5" thickBot="1" x14ac:dyDescent="0.45">
      <c r="A242" s="166"/>
      <c r="B242" s="166"/>
      <c r="C242" s="166"/>
      <c r="D242" s="174"/>
      <c r="E242" s="174"/>
      <c r="F242" s="174"/>
      <c r="G242" s="174"/>
      <c r="H242" s="174"/>
      <c r="I242" s="174"/>
      <c r="J242" s="174"/>
      <c r="K242" s="325" t="s">
        <v>133</v>
      </c>
      <c r="L242" s="325"/>
      <c r="M242" s="325"/>
      <c r="N242" s="325"/>
      <c r="O242" s="325"/>
      <c r="P242" s="168"/>
      <c r="Q242" s="314"/>
      <c r="R242" s="314"/>
      <c r="S242" s="314"/>
      <c r="T242" s="314"/>
      <c r="U242" s="159"/>
      <c r="V242" s="163" t="s">
        <v>14</v>
      </c>
      <c r="W242" s="315">
        <f>SUM(W238:Z241)</f>
        <v>0</v>
      </c>
      <c r="X242" s="315"/>
      <c r="Y242" s="315"/>
      <c r="Z242" s="315"/>
      <c r="AA242" s="159"/>
      <c r="AB242" s="163" t="s">
        <v>14</v>
      </c>
      <c r="AC242" s="316">
        <f>SUM(AC238:AF241)</f>
        <v>0</v>
      </c>
      <c r="AD242" s="316"/>
      <c r="AE242" s="316"/>
      <c r="AF242" s="316"/>
      <c r="AG242" s="159"/>
      <c r="AH242" s="199" t="s">
        <v>14</v>
      </c>
      <c r="AI242" s="331">
        <f>SUM(AI238:AL241)</f>
        <v>0</v>
      </c>
      <c r="AJ242" s="331"/>
      <c r="AK242" s="331"/>
      <c r="AL242" s="331"/>
    </row>
    <row r="243" spans="1:38" s="136" customFormat="1" ht="13.5" thickTop="1" x14ac:dyDescent="0.4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272"/>
      <c r="AC243" s="272"/>
      <c r="AD243" s="272"/>
      <c r="AE243" s="272"/>
      <c r="AF243" s="272"/>
      <c r="AG243" s="166"/>
      <c r="AH243" s="200"/>
      <c r="AI243" s="200"/>
      <c r="AJ243" s="200"/>
      <c r="AK243" s="200"/>
      <c r="AL243" s="200"/>
    </row>
    <row r="244" spans="1:38" s="136" customFormat="1" x14ac:dyDescent="0.4">
      <c r="A244" s="319" t="s">
        <v>103</v>
      </c>
      <c r="B244" s="319"/>
      <c r="C244" s="187" t="s">
        <v>58</v>
      </c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277"/>
      <c r="AC244" s="277"/>
      <c r="AD244" s="277"/>
      <c r="AE244" s="277"/>
      <c r="AF244" s="277"/>
      <c r="AG244" s="174"/>
      <c r="AH244" s="280"/>
      <c r="AI244" s="280"/>
      <c r="AJ244" s="280"/>
      <c r="AK244" s="280"/>
      <c r="AL244" s="280"/>
    </row>
    <row r="245" spans="1:38" s="136" customFormat="1" x14ac:dyDescent="0.4">
      <c r="A245" s="166"/>
      <c r="B245" s="166"/>
      <c r="C245" s="166"/>
      <c r="D245" s="319" t="s">
        <v>60</v>
      </c>
      <c r="E245" s="319"/>
      <c r="F245" s="319"/>
      <c r="G245" s="319"/>
      <c r="H245" s="319"/>
      <c r="I245" s="319"/>
      <c r="J245" s="319"/>
      <c r="K245" s="319"/>
      <c r="L245" s="166"/>
      <c r="M245" s="166"/>
      <c r="N245" s="166"/>
      <c r="O245" s="174"/>
      <c r="P245" s="168"/>
      <c r="Q245" s="311"/>
      <c r="R245" s="311"/>
      <c r="S245" s="311"/>
      <c r="T245" s="311"/>
      <c r="U245" s="159"/>
      <c r="V245" s="163" t="s">
        <v>14</v>
      </c>
      <c r="W245" s="320" t="s">
        <v>3</v>
      </c>
      <c r="X245" s="320"/>
      <c r="Y245" s="320"/>
      <c r="Z245" s="320"/>
      <c r="AA245" s="159"/>
      <c r="AB245" s="163" t="s">
        <v>14</v>
      </c>
      <c r="AC245" s="320"/>
      <c r="AD245" s="320"/>
      <c r="AE245" s="320"/>
      <c r="AF245" s="320"/>
      <c r="AG245" s="159"/>
      <c r="AH245" s="199" t="s">
        <v>14</v>
      </c>
      <c r="AI245" s="348" t="s">
        <v>3</v>
      </c>
      <c r="AJ245" s="348"/>
      <c r="AK245" s="348"/>
      <c r="AL245" s="348"/>
    </row>
    <row r="246" spans="1:38" s="136" customFormat="1" x14ac:dyDescent="0.4">
      <c r="A246" s="166"/>
      <c r="B246" s="166"/>
      <c r="C246" s="166"/>
      <c r="D246" s="319" t="s">
        <v>61</v>
      </c>
      <c r="E246" s="319"/>
      <c r="F246" s="319"/>
      <c r="G246" s="319"/>
      <c r="H246" s="319"/>
      <c r="I246" s="319"/>
      <c r="J246" s="319"/>
      <c r="K246" s="319"/>
      <c r="L246" s="166"/>
      <c r="M246" s="166"/>
      <c r="N246" s="166"/>
      <c r="O246" s="174"/>
      <c r="P246" s="168"/>
      <c r="Q246" s="311"/>
      <c r="R246" s="311"/>
      <c r="S246" s="311"/>
      <c r="T246" s="311"/>
      <c r="U246" s="159"/>
      <c r="V246" s="163" t="s">
        <v>14</v>
      </c>
      <c r="W246" s="320" t="s">
        <v>3</v>
      </c>
      <c r="X246" s="320"/>
      <c r="Y246" s="320"/>
      <c r="Z246" s="320"/>
      <c r="AA246" s="159"/>
      <c r="AB246" s="163" t="s">
        <v>14</v>
      </c>
      <c r="AC246" s="320"/>
      <c r="AD246" s="320"/>
      <c r="AE246" s="320"/>
      <c r="AF246" s="320"/>
      <c r="AG246" s="159"/>
      <c r="AH246" s="199" t="s">
        <v>14</v>
      </c>
      <c r="AI246" s="348" t="s">
        <v>3</v>
      </c>
      <c r="AJ246" s="348"/>
      <c r="AK246" s="348"/>
      <c r="AL246" s="348"/>
    </row>
    <row r="247" spans="1:38" s="136" customFormat="1" x14ac:dyDescent="0.4">
      <c r="A247" s="166"/>
      <c r="B247" s="166"/>
      <c r="C247" s="166"/>
      <c r="D247" s="319" t="s">
        <v>62</v>
      </c>
      <c r="E247" s="319"/>
      <c r="F247" s="319"/>
      <c r="G247" s="319"/>
      <c r="H247" s="319"/>
      <c r="I247" s="319"/>
      <c r="J247" s="319"/>
      <c r="K247" s="319"/>
      <c r="L247" s="166"/>
      <c r="M247" s="166"/>
      <c r="N247" s="166"/>
      <c r="O247" s="174"/>
      <c r="P247" s="168"/>
      <c r="Q247" s="311"/>
      <c r="R247" s="311"/>
      <c r="S247" s="311"/>
      <c r="T247" s="311"/>
      <c r="U247" s="159"/>
      <c r="V247" s="163" t="s">
        <v>14</v>
      </c>
      <c r="W247" s="320" t="s">
        <v>3</v>
      </c>
      <c r="X247" s="320"/>
      <c r="Y247" s="320"/>
      <c r="Z247" s="320"/>
      <c r="AA247" s="159"/>
      <c r="AB247" s="163" t="s">
        <v>14</v>
      </c>
      <c r="AC247" s="320"/>
      <c r="AD247" s="320"/>
      <c r="AE247" s="320"/>
      <c r="AF247" s="320"/>
      <c r="AG247" s="159"/>
      <c r="AH247" s="199" t="s">
        <v>14</v>
      </c>
      <c r="AI247" s="348" t="s">
        <v>3</v>
      </c>
      <c r="AJ247" s="348"/>
      <c r="AK247" s="348"/>
      <c r="AL247" s="348"/>
    </row>
    <row r="248" spans="1:38" s="136" customFormat="1" x14ac:dyDescent="0.4">
      <c r="A248" s="166"/>
      <c r="B248" s="166"/>
      <c r="C248" s="166"/>
      <c r="D248" s="319" t="s">
        <v>63</v>
      </c>
      <c r="E248" s="319"/>
      <c r="F248" s="319"/>
      <c r="G248" s="319"/>
      <c r="H248" s="319"/>
      <c r="I248" s="319"/>
      <c r="J248" s="319"/>
      <c r="K248" s="319"/>
      <c r="L248" s="166"/>
      <c r="M248" s="166"/>
      <c r="N248" s="166"/>
      <c r="O248" s="174"/>
      <c r="P248" s="168"/>
      <c r="Q248" s="311"/>
      <c r="R248" s="311"/>
      <c r="S248" s="311"/>
      <c r="T248" s="311"/>
      <c r="U248" s="159"/>
      <c r="V248" s="163" t="s">
        <v>14</v>
      </c>
      <c r="W248" s="320" t="s">
        <v>3</v>
      </c>
      <c r="X248" s="320"/>
      <c r="Y248" s="320"/>
      <c r="Z248" s="320"/>
      <c r="AA248" s="159"/>
      <c r="AB248" s="163" t="s">
        <v>14</v>
      </c>
      <c r="AC248" s="320"/>
      <c r="AD248" s="320"/>
      <c r="AE248" s="320"/>
      <c r="AF248" s="320"/>
      <c r="AG248" s="159"/>
      <c r="AH248" s="199" t="s">
        <v>14</v>
      </c>
      <c r="AI248" s="348" t="s">
        <v>3</v>
      </c>
      <c r="AJ248" s="348"/>
      <c r="AK248" s="348"/>
      <c r="AL248" s="348"/>
    </row>
    <row r="249" spans="1:38" s="136" customFormat="1" x14ac:dyDescent="0.4">
      <c r="A249" s="166"/>
      <c r="B249" s="166"/>
      <c r="C249" s="166"/>
      <c r="D249" s="319" t="s">
        <v>64</v>
      </c>
      <c r="E249" s="319"/>
      <c r="F249" s="319"/>
      <c r="G249" s="319"/>
      <c r="H249" s="319"/>
      <c r="I249" s="319"/>
      <c r="J249" s="319"/>
      <c r="K249" s="319"/>
      <c r="L249" s="166"/>
      <c r="M249" s="166"/>
      <c r="N249" s="166"/>
      <c r="O249" s="174"/>
      <c r="P249" s="168"/>
      <c r="Q249" s="311"/>
      <c r="R249" s="311"/>
      <c r="S249" s="311"/>
      <c r="T249" s="311"/>
      <c r="U249" s="159"/>
      <c r="V249" s="163" t="s">
        <v>14</v>
      </c>
      <c r="W249" s="320" t="s">
        <v>3</v>
      </c>
      <c r="X249" s="320"/>
      <c r="Y249" s="320"/>
      <c r="Z249" s="320"/>
      <c r="AA249" s="159"/>
      <c r="AB249" s="163" t="s">
        <v>14</v>
      </c>
      <c r="AC249" s="320"/>
      <c r="AD249" s="320"/>
      <c r="AE249" s="320"/>
      <c r="AF249" s="320"/>
      <c r="AG249" s="159"/>
      <c r="AH249" s="199" t="s">
        <v>14</v>
      </c>
      <c r="AI249" s="348" t="s">
        <v>3</v>
      </c>
      <c r="AJ249" s="348"/>
      <c r="AK249" s="348"/>
      <c r="AL249" s="348"/>
    </row>
    <row r="250" spans="1:38" s="136" customFormat="1" x14ac:dyDescent="0.4">
      <c r="A250" s="166"/>
      <c r="B250" s="166"/>
      <c r="C250" s="166"/>
      <c r="D250" s="319" t="s">
        <v>131</v>
      </c>
      <c r="E250" s="319"/>
      <c r="F250" s="319"/>
      <c r="G250" s="318"/>
      <c r="H250" s="318"/>
      <c r="I250" s="318"/>
      <c r="J250" s="318"/>
      <c r="K250" s="318"/>
      <c r="L250" s="318"/>
      <c r="M250" s="318"/>
      <c r="N250" s="318"/>
      <c r="O250" s="174"/>
      <c r="P250" s="168"/>
      <c r="Q250" s="311"/>
      <c r="R250" s="311"/>
      <c r="S250" s="311"/>
      <c r="T250" s="311"/>
      <c r="U250" s="159"/>
      <c r="V250" s="163" t="s">
        <v>14</v>
      </c>
      <c r="W250" s="320" t="s">
        <v>3</v>
      </c>
      <c r="X250" s="320"/>
      <c r="Y250" s="320"/>
      <c r="Z250" s="320"/>
      <c r="AA250" s="159"/>
      <c r="AB250" s="163" t="s">
        <v>14</v>
      </c>
      <c r="AC250" s="320"/>
      <c r="AD250" s="320"/>
      <c r="AE250" s="320"/>
      <c r="AF250" s="320"/>
      <c r="AG250" s="159"/>
      <c r="AH250" s="199" t="s">
        <v>14</v>
      </c>
      <c r="AI250" s="348" t="s">
        <v>3</v>
      </c>
      <c r="AJ250" s="348"/>
      <c r="AK250" s="348"/>
      <c r="AL250" s="348"/>
    </row>
    <row r="251" spans="1:38" s="136" customFormat="1" x14ac:dyDescent="0.4">
      <c r="A251" s="166"/>
      <c r="B251" s="166"/>
      <c r="C251" s="166"/>
      <c r="D251" s="319" t="s">
        <v>131</v>
      </c>
      <c r="E251" s="319"/>
      <c r="F251" s="319"/>
      <c r="G251" s="318"/>
      <c r="H251" s="318"/>
      <c r="I251" s="318"/>
      <c r="J251" s="318"/>
      <c r="K251" s="318"/>
      <c r="L251" s="318"/>
      <c r="M251" s="318"/>
      <c r="N251" s="318"/>
      <c r="O251" s="174"/>
      <c r="P251" s="168"/>
      <c r="Q251" s="311"/>
      <c r="R251" s="311"/>
      <c r="S251" s="311"/>
      <c r="T251" s="311"/>
      <c r="U251" s="159"/>
      <c r="V251" s="163" t="s">
        <v>14</v>
      </c>
      <c r="W251" s="320" t="s">
        <v>3</v>
      </c>
      <c r="X251" s="320"/>
      <c r="Y251" s="320"/>
      <c r="Z251" s="320"/>
      <c r="AA251" s="159"/>
      <c r="AB251" s="163" t="s">
        <v>14</v>
      </c>
      <c r="AC251" s="320"/>
      <c r="AD251" s="320"/>
      <c r="AE251" s="320"/>
      <c r="AF251" s="320"/>
      <c r="AG251" s="159"/>
      <c r="AH251" s="199" t="s">
        <v>14</v>
      </c>
      <c r="AI251" s="348" t="s">
        <v>3</v>
      </c>
      <c r="AJ251" s="348"/>
      <c r="AK251" s="348"/>
      <c r="AL251" s="348"/>
    </row>
    <row r="252" spans="1:38" s="136" customFormat="1" x14ac:dyDescent="0.4">
      <c r="A252" s="166"/>
      <c r="B252" s="166"/>
      <c r="C252" s="166"/>
      <c r="D252" s="319" t="s">
        <v>131</v>
      </c>
      <c r="E252" s="319"/>
      <c r="F252" s="319"/>
      <c r="G252" s="318"/>
      <c r="H252" s="318"/>
      <c r="I252" s="318"/>
      <c r="J252" s="318"/>
      <c r="K252" s="318"/>
      <c r="L252" s="318"/>
      <c r="M252" s="318"/>
      <c r="N252" s="318"/>
      <c r="O252" s="174"/>
      <c r="P252" s="168"/>
      <c r="Q252" s="311"/>
      <c r="R252" s="311"/>
      <c r="S252" s="311"/>
      <c r="T252" s="311"/>
      <c r="U252" s="159"/>
      <c r="V252" s="163" t="s">
        <v>14</v>
      </c>
      <c r="W252" s="320" t="s">
        <v>3</v>
      </c>
      <c r="X252" s="320"/>
      <c r="Y252" s="320"/>
      <c r="Z252" s="320"/>
      <c r="AA252" s="159"/>
      <c r="AB252" s="163" t="s">
        <v>14</v>
      </c>
      <c r="AC252" s="320"/>
      <c r="AD252" s="320"/>
      <c r="AE252" s="320"/>
      <c r="AF252" s="320"/>
      <c r="AG252" s="159"/>
      <c r="AH252" s="199" t="s">
        <v>14</v>
      </c>
      <c r="AI252" s="348" t="s">
        <v>3</v>
      </c>
      <c r="AJ252" s="348"/>
      <c r="AK252" s="348"/>
      <c r="AL252" s="348"/>
    </row>
    <row r="253" spans="1:38" s="136" customFormat="1" ht="13.5" thickBot="1" x14ac:dyDescent="0.4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325" t="s">
        <v>65</v>
      </c>
      <c r="L253" s="325"/>
      <c r="M253" s="325"/>
      <c r="N253" s="325"/>
      <c r="O253" s="325"/>
      <c r="P253" s="168"/>
      <c r="Q253" s="314"/>
      <c r="R253" s="314"/>
      <c r="S253" s="314"/>
      <c r="T253" s="314"/>
      <c r="U253" s="159"/>
      <c r="V253" s="163" t="s">
        <v>14</v>
      </c>
      <c r="W253" s="315">
        <f>SUM(W245:Z252)</f>
        <v>0</v>
      </c>
      <c r="X253" s="315"/>
      <c r="Y253" s="315"/>
      <c r="Z253" s="315"/>
      <c r="AA253" s="159"/>
      <c r="AB253" s="163" t="s">
        <v>14</v>
      </c>
      <c r="AC253" s="316">
        <f>SUM(AC245:AF252)</f>
        <v>0</v>
      </c>
      <c r="AD253" s="316"/>
      <c r="AE253" s="316"/>
      <c r="AF253" s="316"/>
      <c r="AG253" s="159"/>
      <c r="AH253" s="199" t="s">
        <v>14</v>
      </c>
      <c r="AI253" s="331">
        <f>SUM(AI245:AL252)</f>
        <v>0</v>
      </c>
      <c r="AJ253" s="331"/>
      <c r="AK253" s="331"/>
      <c r="AL253" s="331"/>
    </row>
    <row r="254" spans="1:38" s="136" customFormat="1" ht="13.5" thickTop="1" x14ac:dyDescent="0.4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272"/>
      <c r="AC254" s="272"/>
      <c r="AD254" s="272"/>
      <c r="AE254" s="272"/>
      <c r="AF254" s="272"/>
      <c r="AG254" s="166"/>
      <c r="AH254" s="200"/>
      <c r="AI254" s="200"/>
      <c r="AJ254" s="200"/>
      <c r="AK254" s="200"/>
      <c r="AL254" s="200"/>
    </row>
    <row r="255" spans="1:38" s="136" customFormat="1" x14ac:dyDescent="0.4">
      <c r="A255" s="319" t="s">
        <v>104</v>
      </c>
      <c r="B255" s="319"/>
      <c r="C255" s="324" t="s">
        <v>285</v>
      </c>
      <c r="D255" s="324"/>
      <c r="E255" s="324"/>
      <c r="F255" s="324"/>
      <c r="G255" s="324"/>
      <c r="H255" s="324"/>
      <c r="I255" s="324"/>
      <c r="J255" s="324"/>
      <c r="K255" s="324"/>
      <c r="L255" s="324"/>
      <c r="M255" s="166"/>
      <c r="N255" s="166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277"/>
      <c r="AC255" s="277"/>
      <c r="AD255" s="277"/>
      <c r="AE255" s="277"/>
      <c r="AF255" s="277"/>
      <c r="AG255" s="174"/>
      <c r="AH255" s="280"/>
      <c r="AI255" s="280"/>
      <c r="AJ255" s="280"/>
      <c r="AK255" s="280"/>
      <c r="AL255" s="280"/>
    </row>
    <row r="256" spans="1:38" s="136" customFormat="1" x14ac:dyDescent="0.4">
      <c r="A256" s="166"/>
      <c r="B256" s="166"/>
      <c r="C256" s="166"/>
      <c r="D256" s="319" t="s">
        <v>286</v>
      </c>
      <c r="E256" s="319"/>
      <c r="F256" s="319"/>
      <c r="G256" s="319"/>
      <c r="H256" s="319"/>
      <c r="I256" s="319"/>
      <c r="J256" s="319"/>
      <c r="K256" s="319"/>
      <c r="L256" s="166"/>
      <c r="M256" s="166"/>
      <c r="N256" s="166"/>
      <c r="O256" s="174"/>
      <c r="P256" s="168"/>
      <c r="Q256" s="311"/>
      <c r="R256" s="311"/>
      <c r="S256" s="311"/>
      <c r="T256" s="311"/>
      <c r="U256" s="159"/>
      <c r="V256" s="163" t="s">
        <v>14</v>
      </c>
      <c r="W256" s="320" t="s">
        <v>3</v>
      </c>
      <c r="X256" s="320"/>
      <c r="Y256" s="320"/>
      <c r="Z256" s="320"/>
      <c r="AA256" s="159"/>
      <c r="AB256" s="163" t="s">
        <v>14</v>
      </c>
      <c r="AC256" s="320"/>
      <c r="AD256" s="320"/>
      <c r="AE256" s="320"/>
      <c r="AF256" s="320"/>
      <c r="AG256" s="159"/>
      <c r="AH256" s="199" t="s">
        <v>14</v>
      </c>
      <c r="AI256" s="348" t="s">
        <v>3</v>
      </c>
      <c r="AJ256" s="348"/>
      <c r="AK256" s="348"/>
      <c r="AL256" s="348"/>
    </row>
    <row r="257" spans="1:38" s="136" customFormat="1" x14ac:dyDescent="0.4">
      <c r="A257" s="166"/>
      <c r="B257" s="166"/>
      <c r="C257" s="166"/>
      <c r="D257" s="319" t="s">
        <v>131</v>
      </c>
      <c r="E257" s="319"/>
      <c r="F257" s="319"/>
      <c r="G257" s="318"/>
      <c r="H257" s="318"/>
      <c r="I257" s="318"/>
      <c r="J257" s="318"/>
      <c r="K257" s="318"/>
      <c r="L257" s="318"/>
      <c r="M257" s="318"/>
      <c r="N257" s="318"/>
      <c r="O257" s="174"/>
      <c r="P257" s="168"/>
      <c r="Q257" s="311"/>
      <c r="R257" s="311"/>
      <c r="S257" s="311"/>
      <c r="T257" s="311"/>
      <c r="U257" s="159"/>
      <c r="V257" s="163" t="s">
        <v>14</v>
      </c>
      <c r="W257" s="320" t="s">
        <v>3</v>
      </c>
      <c r="X257" s="320"/>
      <c r="Y257" s="320"/>
      <c r="Z257" s="320"/>
      <c r="AA257" s="159"/>
      <c r="AB257" s="163" t="s">
        <v>14</v>
      </c>
      <c r="AC257" s="320"/>
      <c r="AD257" s="320"/>
      <c r="AE257" s="320"/>
      <c r="AF257" s="320"/>
      <c r="AG257" s="159"/>
      <c r="AH257" s="199" t="s">
        <v>14</v>
      </c>
      <c r="AI257" s="348" t="s">
        <v>3</v>
      </c>
      <c r="AJ257" s="348"/>
      <c r="AK257" s="348"/>
      <c r="AL257" s="348"/>
    </row>
    <row r="258" spans="1:38" s="136" customFormat="1" x14ac:dyDescent="0.4">
      <c r="A258" s="166"/>
      <c r="B258" s="166"/>
      <c r="C258" s="166"/>
      <c r="D258" s="319" t="s">
        <v>131</v>
      </c>
      <c r="E258" s="319"/>
      <c r="F258" s="319"/>
      <c r="G258" s="318"/>
      <c r="H258" s="318"/>
      <c r="I258" s="318"/>
      <c r="J258" s="318"/>
      <c r="K258" s="318"/>
      <c r="L258" s="318"/>
      <c r="M258" s="318"/>
      <c r="N258" s="318"/>
      <c r="O258" s="174"/>
      <c r="P258" s="168"/>
      <c r="Q258" s="311"/>
      <c r="R258" s="311"/>
      <c r="S258" s="311"/>
      <c r="T258" s="311"/>
      <c r="U258" s="159"/>
      <c r="V258" s="163" t="s">
        <v>14</v>
      </c>
      <c r="W258" s="320" t="s">
        <v>3</v>
      </c>
      <c r="X258" s="320"/>
      <c r="Y258" s="320"/>
      <c r="Z258" s="320"/>
      <c r="AA258" s="159"/>
      <c r="AB258" s="163" t="s">
        <v>14</v>
      </c>
      <c r="AC258" s="320"/>
      <c r="AD258" s="320"/>
      <c r="AE258" s="320"/>
      <c r="AF258" s="320"/>
      <c r="AG258" s="159"/>
      <c r="AH258" s="199" t="s">
        <v>14</v>
      </c>
      <c r="AI258" s="348" t="s">
        <v>3</v>
      </c>
      <c r="AJ258" s="348"/>
      <c r="AK258" s="348"/>
      <c r="AL258" s="348"/>
    </row>
    <row r="259" spans="1:38" s="136" customFormat="1" x14ac:dyDescent="0.4">
      <c r="A259" s="166"/>
      <c r="B259" s="166"/>
      <c r="C259" s="166"/>
      <c r="D259" s="319" t="s">
        <v>131</v>
      </c>
      <c r="E259" s="319"/>
      <c r="F259" s="319"/>
      <c r="G259" s="318"/>
      <c r="H259" s="318"/>
      <c r="I259" s="318"/>
      <c r="J259" s="318"/>
      <c r="K259" s="318"/>
      <c r="L259" s="318"/>
      <c r="M259" s="318"/>
      <c r="N259" s="318"/>
      <c r="O259" s="174"/>
      <c r="P259" s="168"/>
      <c r="Q259" s="311"/>
      <c r="R259" s="311"/>
      <c r="S259" s="311"/>
      <c r="T259" s="311"/>
      <c r="U259" s="159"/>
      <c r="V259" s="163" t="s">
        <v>14</v>
      </c>
      <c r="W259" s="320" t="s">
        <v>3</v>
      </c>
      <c r="X259" s="320"/>
      <c r="Y259" s="320"/>
      <c r="Z259" s="320"/>
      <c r="AA259" s="159"/>
      <c r="AB259" s="163" t="s">
        <v>14</v>
      </c>
      <c r="AC259" s="320"/>
      <c r="AD259" s="320"/>
      <c r="AE259" s="320"/>
      <c r="AF259" s="320"/>
      <c r="AG259" s="159"/>
      <c r="AH259" s="199" t="s">
        <v>14</v>
      </c>
      <c r="AI259" s="348" t="s">
        <v>3</v>
      </c>
      <c r="AJ259" s="348"/>
      <c r="AK259" s="348"/>
      <c r="AL259" s="348"/>
    </row>
    <row r="260" spans="1:38" s="136" customFormat="1" ht="13.5" thickBot="1" x14ac:dyDescent="0.45">
      <c r="A260" s="166"/>
      <c r="B260" s="166"/>
      <c r="C260" s="166"/>
      <c r="D260" s="166"/>
      <c r="E260" s="166"/>
      <c r="F260" s="166"/>
      <c r="G260" s="166"/>
      <c r="H260" s="325" t="s">
        <v>134</v>
      </c>
      <c r="I260" s="325"/>
      <c r="J260" s="325"/>
      <c r="K260" s="325"/>
      <c r="L260" s="325"/>
      <c r="M260" s="325"/>
      <c r="N260" s="325"/>
      <c r="O260" s="325"/>
      <c r="P260" s="168"/>
      <c r="Q260" s="314"/>
      <c r="R260" s="314"/>
      <c r="S260" s="314"/>
      <c r="T260" s="314"/>
      <c r="U260" s="159"/>
      <c r="V260" s="163" t="s">
        <v>14</v>
      </c>
      <c r="W260" s="315">
        <f>SUM(W256:Z259)</f>
        <v>0</v>
      </c>
      <c r="X260" s="315"/>
      <c r="Y260" s="315"/>
      <c r="Z260" s="315"/>
      <c r="AA260" s="159"/>
      <c r="AB260" s="163" t="s">
        <v>14</v>
      </c>
      <c r="AC260" s="316">
        <f>SUM(AC256:AF259)</f>
        <v>0</v>
      </c>
      <c r="AD260" s="316"/>
      <c r="AE260" s="316"/>
      <c r="AF260" s="316"/>
      <c r="AG260" s="159"/>
      <c r="AH260" s="199" t="s">
        <v>14</v>
      </c>
      <c r="AI260" s="331">
        <f>SUM(AI256:AL259)</f>
        <v>0</v>
      </c>
      <c r="AJ260" s="331"/>
      <c r="AK260" s="331"/>
      <c r="AL260" s="331"/>
    </row>
    <row r="261" spans="1:38" s="136" customFormat="1" ht="13.5" thickTop="1" x14ac:dyDescent="0.4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272"/>
      <c r="AC261" s="272"/>
      <c r="AD261" s="272"/>
      <c r="AE261" s="272"/>
      <c r="AF261" s="272"/>
      <c r="AG261" s="166"/>
      <c r="AH261" s="200"/>
      <c r="AI261" s="200"/>
      <c r="AJ261" s="200"/>
      <c r="AK261" s="200"/>
      <c r="AL261" s="200"/>
    </row>
    <row r="262" spans="1:38" s="136" customFormat="1" x14ac:dyDescent="0.4">
      <c r="A262" s="319" t="s">
        <v>105</v>
      </c>
      <c r="B262" s="319"/>
      <c r="C262" s="324" t="s">
        <v>79</v>
      </c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277"/>
      <c r="AC262" s="277"/>
      <c r="AD262" s="277"/>
      <c r="AE262" s="277"/>
      <c r="AF262" s="277"/>
      <c r="AG262" s="174"/>
      <c r="AH262" s="280"/>
      <c r="AI262" s="280"/>
      <c r="AJ262" s="280"/>
      <c r="AK262" s="280"/>
      <c r="AL262" s="280"/>
    </row>
    <row r="263" spans="1:38" s="136" customFormat="1" x14ac:dyDescent="0.4">
      <c r="A263" s="166"/>
      <c r="B263" s="166"/>
      <c r="C263" s="166"/>
      <c r="D263" s="319" t="s">
        <v>80</v>
      </c>
      <c r="E263" s="319"/>
      <c r="F263" s="319"/>
      <c r="G263" s="319"/>
      <c r="H263" s="319"/>
      <c r="I263" s="319"/>
      <c r="J263" s="319"/>
      <c r="K263" s="319"/>
      <c r="L263" s="166"/>
      <c r="M263" s="166"/>
      <c r="N263" s="166"/>
      <c r="O263" s="174"/>
      <c r="P263" s="168"/>
      <c r="Q263" s="311"/>
      <c r="R263" s="311"/>
      <c r="S263" s="311"/>
      <c r="T263" s="311"/>
      <c r="U263" s="159"/>
      <c r="V263" s="163" t="s">
        <v>14</v>
      </c>
      <c r="W263" s="320" t="s">
        <v>3</v>
      </c>
      <c r="X263" s="320"/>
      <c r="Y263" s="320"/>
      <c r="Z263" s="320"/>
      <c r="AA263" s="159"/>
      <c r="AB263" s="163" t="s">
        <v>14</v>
      </c>
      <c r="AC263" s="320"/>
      <c r="AD263" s="320"/>
      <c r="AE263" s="320"/>
      <c r="AF263" s="320"/>
      <c r="AG263" s="159"/>
      <c r="AH263" s="199" t="s">
        <v>14</v>
      </c>
      <c r="AI263" s="348" t="s">
        <v>3</v>
      </c>
      <c r="AJ263" s="348"/>
      <c r="AK263" s="348"/>
      <c r="AL263" s="348"/>
    </row>
    <row r="264" spans="1:38" s="136" customFormat="1" x14ac:dyDescent="0.4">
      <c r="A264" s="166"/>
      <c r="B264" s="166"/>
      <c r="C264" s="166"/>
      <c r="D264" s="319" t="s">
        <v>81</v>
      </c>
      <c r="E264" s="319"/>
      <c r="F264" s="319"/>
      <c r="G264" s="319"/>
      <c r="H264" s="319"/>
      <c r="I264" s="319"/>
      <c r="J264" s="319"/>
      <c r="K264" s="319"/>
      <c r="L264" s="166"/>
      <c r="M264" s="166"/>
      <c r="N264" s="166"/>
      <c r="O264" s="174"/>
      <c r="P264" s="168"/>
      <c r="Q264" s="311"/>
      <c r="R264" s="311"/>
      <c r="S264" s="311"/>
      <c r="T264" s="311"/>
      <c r="U264" s="159"/>
      <c r="V264" s="163" t="s">
        <v>14</v>
      </c>
      <c r="W264" s="320" t="s">
        <v>3</v>
      </c>
      <c r="X264" s="320"/>
      <c r="Y264" s="320"/>
      <c r="Z264" s="320"/>
      <c r="AA264" s="159"/>
      <c r="AB264" s="163" t="s">
        <v>14</v>
      </c>
      <c r="AC264" s="320"/>
      <c r="AD264" s="320"/>
      <c r="AE264" s="320"/>
      <c r="AF264" s="320"/>
      <c r="AG264" s="159"/>
      <c r="AH264" s="199" t="s">
        <v>14</v>
      </c>
      <c r="AI264" s="348" t="s">
        <v>3</v>
      </c>
      <c r="AJ264" s="348"/>
      <c r="AK264" s="348"/>
      <c r="AL264" s="348"/>
    </row>
    <row r="265" spans="1:38" s="136" customFormat="1" x14ac:dyDescent="0.4">
      <c r="A265" s="166"/>
      <c r="B265" s="166"/>
      <c r="C265" s="166"/>
      <c r="D265" s="319" t="s">
        <v>279</v>
      </c>
      <c r="E265" s="319"/>
      <c r="F265" s="319"/>
      <c r="G265" s="319"/>
      <c r="H265" s="319"/>
      <c r="I265" s="319"/>
      <c r="J265" s="319"/>
      <c r="K265" s="319"/>
      <c r="L265" s="319"/>
      <c r="M265" s="319"/>
      <c r="N265" s="319"/>
      <c r="O265" s="166"/>
      <c r="P265" s="168"/>
      <c r="Q265" s="311"/>
      <c r="R265" s="311"/>
      <c r="S265" s="311"/>
      <c r="T265" s="311"/>
      <c r="U265" s="159"/>
      <c r="V265" s="163" t="s">
        <v>14</v>
      </c>
      <c r="W265" s="320" t="s">
        <v>3</v>
      </c>
      <c r="X265" s="320"/>
      <c r="Y265" s="320"/>
      <c r="Z265" s="320"/>
      <c r="AA265" s="159"/>
      <c r="AB265" s="163" t="s">
        <v>14</v>
      </c>
      <c r="AC265" s="320"/>
      <c r="AD265" s="320"/>
      <c r="AE265" s="320"/>
      <c r="AF265" s="320"/>
      <c r="AG265" s="159"/>
      <c r="AH265" s="199" t="s">
        <v>14</v>
      </c>
      <c r="AI265" s="348" t="s">
        <v>3</v>
      </c>
      <c r="AJ265" s="348"/>
      <c r="AK265" s="348"/>
      <c r="AL265" s="348"/>
    </row>
    <row r="266" spans="1:38" s="136" customFormat="1" x14ac:dyDescent="0.4">
      <c r="A266" s="166"/>
      <c r="B266" s="166"/>
      <c r="C266" s="166"/>
      <c r="D266" s="319" t="s">
        <v>131</v>
      </c>
      <c r="E266" s="319"/>
      <c r="F266" s="319"/>
      <c r="G266" s="318"/>
      <c r="H266" s="318"/>
      <c r="I266" s="318"/>
      <c r="J266" s="318"/>
      <c r="K266" s="318"/>
      <c r="L266" s="318"/>
      <c r="M266" s="318"/>
      <c r="N266" s="318"/>
      <c r="O266" s="174"/>
      <c r="P266" s="168"/>
      <c r="Q266" s="311"/>
      <c r="R266" s="311"/>
      <c r="S266" s="311"/>
      <c r="T266" s="311"/>
      <c r="U266" s="159"/>
      <c r="V266" s="163" t="s">
        <v>14</v>
      </c>
      <c r="W266" s="320" t="s">
        <v>3</v>
      </c>
      <c r="X266" s="320"/>
      <c r="Y266" s="320"/>
      <c r="Z266" s="320"/>
      <c r="AA266" s="159"/>
      <c r="AB266" s="163" t="s">
        <v>14</v>
      </c>
      <c r="AC266" s="320"/>
      <c r="AD266" s="320"/>
      <c r="AE266" s="320"/>
      <c r="AF266" s="320"/>
      <c r="AG266" s="159"/>
      <c r="AH266" s="199" t="s">
        <v>14</v>
      </c>
      <c r="AI266" s="348" t="s">
        <v>3</v>
      </c>
      <c r="AJ266" s="348"/>
      <c r="AK266" s="348"/>
      <c r="AL266" s="348"/>
    </row>
    <row r="267" spans="1:38" s="136" customFormat="1" x14ac:dyDescent="0.4">
      <c r="A267" s="166"/>
      <c r="B267" s="166"/>
      <c r="C267" s="166"/>
      <c r="D267" s="319" t="s">
        <v>131</v>
      </c>
      <c r="E267" s="319"/>
      <c r="F267" s="319"/>
      <c r="G267" s="318"/>
      <c r="H267" s="318"/>
      <c r="I267" s="318"/>
      <c r="J267" s="318"/>
      <c r="K267" s="318"/>
      <c r="L267" s="318"/>
      <c r="M267" s="318"/>
      <c r="N267" s="318"/>
      <c r="O267" s="174"/>
      <c r="P267" s="168"/>
      <c r="Q267" s="311"/>
      <c r="R267" s="311"/>
      <c r="S267" s="311"/>
      <c r="T267" s="311"/>
      <c r="U267" s="159"/>
      <c r="V267" s="163" t="s">
        <v>14</v>
      </c>
      <c r="W267" s="320" t="s">
        <v>3</v>
      </c>
      <c r="X267" s="320"/>
      <c r="Y267" s="320"/>
      <c r="Z267" s="320"/>
      <c r="AA267" s="159"/>
      <c r="AB267" s="163" t="s">
        <v>14</v>
      </c>
      <c r="AC267" s="320"/>
      <c r="AD267" s="320"/>
      <c r="AE267" s="320"/>
      <c r="AF267" s="320"/>
      <c r="AG267" s="159"/>
      <c r="AH267" s="199" t="s">
        <v>14</v>
      </c>
      <c r="AI267" s="348" t="s">
        <v>3</v>
      </c>
      <c r="AJ267" s="348"/>
      <c r="AK267" s="348"/>
      <c r="AL267" s="348"/>
    </row>
    <row r="268" spans="1:38" s="136" customFormat="1" x14ac:dyDescent="0.4">
      <c r="A268" s="166"/>
      <c r="B268" s="166"/>
      <c r="C268" s="166"/>
      <c r="D268" s="319" t="s">
        <v>131</v>
      </c>
      <c r="E268" s="319"/>
      <c r="F268" s="319"/>
      <c r="G268" s="318"/>
      <c r="H268" s="318"/>
      <c r="I268" s="318"/>
      <c r="J268" s="318"/>
      <c r="K268" s="318"/>
      <c r="L268" s="318"/>
      <c r="M268" s="318"/>
      <c r="N268" s="318"/>
      <c r="O268" s="174"/>
      <c r="P268" s="168"/>
      <c r="Q268" s="311"/>
      <c r="R268" s="311"/>
      <c r="S268" s="311"/>
      <c r="T268" s="311"/>
      <c r="U268" s="159"/>
      <c r="V268" s="163" t="s">
        <v>14</v>
      </c>
      <c r="W268" s="320" t="s">
        <v>3</v>
      </c>
      <c r="X268" s="320"/>
      <c r="Y268" s="320"/>
      <c r="Z268" s="320"/>
      <c r="AA268" s="159"/>
      <c r="AB268" s="163" t="s">
        <v>14</v>
      </c>
      <c r="AC268" s="320"/>
      <c r="AD268" s="320"/>
      <c r="AE268" s="320"/>
      <c r="AF268" s="320"/>
      <c r="AG268" s="159"/>
      <c r="AH268" s="199" t="s">
        <v>14</v>
      </c>
      <c r="AI268" s="348" t="s">
        <v>3</v>
      </c>
      <c r="AJ268" s="348"/>
      <c r="AK268" s="348"/>
      <c r="AL268" s="348"/>
    </row>
    <row r="269" spans="1:38" s="136" customFormat="1" ht="13.5" thickBot="1" x14ac:dyDescent="0.45">
      <c r="A269" s="166"/>
      <c r="B269" s="166"/>
      <c r="C269" s="166"/>
      <c r="D269" s="166"/>
      <c r="E269" s="166"/>
      <c r="F269" s="166"/>
      <c r="G269" s="166"/>
      <c r="H269" s="325" t="s">
        <v>82</v>
      </c>
      <c r="I269" s="325"/>
      <c r="J269" s="325"/>
      <c r="K269" s="325"/>
      <c r="L269" s="325"/>
      <c r="M269" s="325"/>
      <c r="N269" s="325"/>
      <c r="O269" s="325"/>
      <c r="P269" s="168"/>
      <c r="Q269" s="314"/>
      <c r="R269" s="314"/>
      <c r="S269" s="314"/>
      <c r="T269" s="314"/>
      <c r="U269" s="159"/>
      <c r="V269" s="163" t="s">
        <v>14</v>
      </c>
      <c r="W269" s="315">
        <f>SUM(W263:Z268)</f>
        <v>0</v>
      </c>
      <c r="X269" s="315"/>
      <c r="Y269" s="315"/>
      <c r="Z269" s="315"/>
      <c r="AA269" s="159"/>
      <c r="AB269" s="163" t="s">
        <v>14</v>
      </c>
      <c r="AC269" s="316">
        <f>SUM(AC263:AF268)</f>
        <v>0</v>
      </c>
      <c r="AD269" s="316"/>
      <c r="AE269" s="316"/>
      <c r="AF269" s="316"/>
      <c r="AG269" s="159"/>
      <c r="AH269" s="199" t="s">
        <v>14</v>
      </c>
      <c r="AI269" s="331">
        <f>SUM(AI263:AL268)</f>
        <v>0</v>
      </c>
      <c r="AJ269" s="331"/>
      <c r="AK269" s="331"/>
      <c r="AL269" s="331"/>
    </row>
    <row r="270" spans="1:38" s="136" customFormat="1" ht="13.5" thickTop="1" x14ac:dyDescent="0.4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272"/>
      <c r="AC270" s="272"/>
      <c r="AD270" s="272"/>
      <c r="AE270" s="272"/>
      <c r="AF270" s="272"/>
      <c r="AG270" s="166"/>
      <c r="AH270" s="200"/>
      <c r="AI270" s="200"/>
      <c r="AJ270" s="200"/>
      <c r="AK270" s="200"/>
      <c r="AL270" s="200"/>
    </row>
    <row r="271" spans="1:38" s="136" customFormat="1" x14ac:dyDescent="0.4">
      <c r="A271" s="319" t="s">
        <v>106</v>
      </c>
      <c r="B271" s="319"/>
      <c r="C271" s="187" t="s">
        <v>188</v>
      </c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74"/>
      <c r="P271" s="351"/>
      <c r="Q271" s="351"/>
      <c r="R271" s="351"/>
      <c r="S271" s="351"/>
      <c r="T271" s="351"/>
      <c r="U271" s="174"/>
      <c r="V271" s="351"/>
      <c r="W271" s="351"/>
      <c r="X271" s="351"/>
      <c r="Y271" s="351"/>
      <c r="Z271" s="351"/>
      <c r="AA271" s="174"/>
      <c r="AB271" s="351"/>
      <c r="AC271" s="351"/>
      <c r="AD271" s="351"/>
      <c r="AE271" s="351"/>
      <c r="AF271" s="351"/>
      <c r="AG271" s="174"/>
      <c r="AH271" s="391"/>
      <c r="AI271" s="391"/>
      <c r="AJ271" s="391"/>
      <c r="AK271" s="391"/>
      <c r="AL271" s="391"/>
    </row>
    <row r="272" spans="1:38" s="136" customFormat="1" x14ac:dyDescent="0.4">
      <c r="A272" s="166"/>
      <c r="B272" s="166"/>
      <c r="C272" s="166"/>
      <c r="D272" s="318"/>
      <c r="E272" s="318"/>
      <c r="F272" s="318"/>
      <c r="G272" s="318"/>
      <c r="H272" s="318"/>
      <c r="I272" s="318"/>
      <c r="J272" s="318"/>
      <c r="K272" s="318"/>
      <c r="L272" s="166"/>
      <c r="M272" s="166"/>
      <c r="N272" s="166"/>
      <c r="O272" s="174"/>
      <c r="P272" s="168"/>
      <c r="Q272" s="311"/>
      <c r="R272" s="311"/>
      <c r="S272" s="311"/>
      <c r="T272" s="311"/>
      <c r="U272" s="159"/>
      <c r="V272" s="163" t="s">
        <v>14</v>
      </c>
      <c r="W272" s="320" t="s">
        <v>3</v>
      </c>
      <c r="X272" s="320"/>
      <c r="Y272" s="320"/>
      <c r="Z272" s="320"/>
      <c r="AA272" s="159"/>
      <c r="AB272" s="163" t="s">
        <v>14</v>
      </c>
      <c r="AC272" s="320"/>
      <c r="AD272" s="320"/>
      <c r="AE272" s="320"/>
      <c r="AF272" s="320"/>
      <c r="AG272" s="159"/>
      <c r="AH272" s="199" t="s">
        <v>14</v>
      </c>
      <c r="AI272" s="348" t="s">
        <v>3</v>
      </c>
      <c r="AJ272" s="348"/>
      <c r="AK272" s="348"/>
      <c r="AL272" s="348"/>
    </row>
    <row r="273" spans="1:38" s="136" customFormat="1" x14ac:dyDescent="0.4">
      <c r="A273" s="166"/>
      <c r="B273" s="166"/>
      <c r="C273" s="166"/>
      <c r="D273" s="382"/>
      <c r="E273" s="382"/>
      <c r="F273" s="382"/>
      <c r="G273" s="382"/>
      <c r="H273" s="382"/>
      <c r="I273" s="382"/>
      <c r="J273" s="382"/>
      <c r="K273" s="382"/>
      <c r="L273" s="166"/>
      <c r="M273" s="166"/>
      <c r="N273" s="166"/>
      <c r="O273" s="174"/>
      <c r="P273" s="168"/>
      <c r="Q273" s="311"/>
      <c r="R273" s="311"/>
      <c r="S273" s="311"/>
      <c r="T273" s="311"/>
      <c r="U273" s="159"/>
      <c r="V273" s="163" t="s">
        <v>14</v>
      </c>
      <c r="W273" s="320" t="s">
        <v>3</v>
      </c>
      <c r="X273" s="320"/>
      <c r="Y273" s="320"/>
      <c r="Z273" s="320"/>
      <c r="AA273" s="159"/>
      <c r="AB273" s="163" t="s">
        <v>14</v>
      </c>
      <c r="AC273" s="320"/>
      <c r="AD273" s="320"/>
      <c r="AE273" s="320"/>
      <c r="AF273" s="320"/>
      <c r="AG273" s="159"/>
      <c r="AH273" s="199" t="s">
        <v>14</v>
      </c>
      <c r="AI273" s="348" t="s">
        <v>3</v>
      </c>
      <c r="AJ273" s="348"/>
      <c r="AK273" s="348"/>
      <c r="AL273" s="348"/>
    </row>
    <row r="274" spans="1:38" s="136" customFormat="1" x14ac:dyDescent="0.4">
      <c r="A274" s="166"/>
      <c r="B274" s="166"/>
      <c r="C274" s="166"/>
      <c r="D274" s="318"/>
      <c r="E274" s="318"/>
      <c r="F274" s="318"/>
      <c r="G274" s="318"/>
      <c r="H274" s="318"/>
      <c r="I274" s="318"/>
      <c r="J274" s="318"/>
      <c r="K274" s="318"/>
      <c r="L274" s="166"/>
      <c r="M274" s="166"/>
      <c r="N274" s="166"/>
      <c r="O274" s="174"/>
      <c r="P274" s="168"/>
      <c r="Q274" s="311"/>
      <c r="R274" s="311"/>
      <c r="S274" s="311"/>
      <c r="T274" s="311"/>
      <c r="U274" s="159"/>
      <c r="V274" s="163" t="s">
        <v>14</v>
      </c>
      <c r="W274" s="320" t="s">
        <v>3</v>
      </c>
      <c r="X274" s="320"/>
      <c r="Y274" s="320"/>
      <c r="Z274" s="320"/>
      <c r="AA274" s="159"/>
      <c r="AB274" s="163" t="s">
        <v>14</v>
      </c>
      <c r="AC274" s="320"/>
      <c r="AD274" s="320"/>
      <c r="AE274" s="320"/>
      <c r="AF274" s="320"/>
      <c r="AG274" s="159"/>
      <c r="AH274" s="199" t="s">
        <v>14</v>
      </c>
      <c r="AI274" s="348" t="s">
        <v>3</v>
      </c>
      <c r="AJ274" s="348"/>
      <c r="AK274" s="348"/>
      <c r="AL274" s="348"/>
    </row>
    <row r="275" spans="1:38" s="136" customFormat="1" ht="13.5" thickBot="1" x14ac:dyDescent="0.45">
      <c r="A275" s="166"/>
      <c r="B275" s="166"/>
      <c r="C275" s="166"/>
      <c r="D275" s="325" t="s">
        <v>189</v>
      </c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168"/>
      <c r="Q275" s="314"/>
      <c r="R275" s="314"/>
      <c r="S275" s="314"/>
      <c r="T275" s="314"/>
      <c r="U275" s="159"/>
      <c r="V275" s="163" t="s">
        <v>14</v>
      </c>
      <c r="W275" s="315">
        <f>SUM(W272:Z274)</f>
        <v>0</v>
      </c>
      <c r="X275" s="315"/>
      <c r="Y275" s="315"/>
      <c r="Z275" s="315"/>
      <c r="AA275" s="159"/>
      <c r="AB275" s="163" t="s">
        <v>14</v>
      </c>
      <c r="AC275" s="316">
        <f>SUM(AC272:AF274)</f>
        <v>0</v>
      </c>
      <c r="AD275" s="316"/>
      <c r="AE275" s="316"/>
      <c r="AF275" s="316"/>
      <c r="AG275" s="159"/>
      <c r="AH275" s="199" t="s">
        <v>14</v>
      </c>
      <c r="AI275" s="331">
        <f>SUM(AI272:AL274)</f>
        <v>0</v>
      </c>
      <c r="AJ275" s="331"/>
      <c r="AK275" s="331"/>
      <c r="AL275" s="331"/>
    </row>
    <row r="276" spans="1:38" s="136" customFormat="1" ht="13.5" thickTop="1" x14ac:dyDescent="0.4">
      <c r="A276" s="166"/>
      <c r="B276" s="166"/>
      <c r="C276" s="166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</row>
    <row r="277" spans="1:38" s="136" customFormat="1" x14ac:dyDescent="0.4">
      <c r="A277" s="166"/>
      <c r="B277" s="166"/>
      <c r="C277" s="166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</row>
    <row r="278" spans="1:38" s="136" customFormat="1" x14ac:dyDescent="0.4">
      <c r="A278" s="166"/>
      <c r="B278" s="166"/>
      <c r="C278" s="166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</row>
    <row r="279" spans="1:38" s="136" customFormat="1" x14ac:dyDescent="0.4">
      <c r="A279" s="166"/>
      <c r="B279" s="166"/>
      <c r="C279" s="166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</row>
    <row r="280" spans="1:38" x14ac:dyDescent="0.4">
      <c r="A280" s="353" t="s">
        <v>0</v>
      </c>
      <c r="B280" s="353"/>
      <c r="C280" s="353"/>
      <c r="D280" s="353"/>
      <c r="E280" s="353"/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3"/>
      <c r="U280" s="353"/>
      <c r="V280" s="353"/>
      <c r="W280" s="353"/>
      <c r="X280" s="353"/>
      <c r="Y280" s="353"/>
      <c r="Z280" s="353"/>
      <c r="AA280" s="353"/>
      <c r="AB280" s="353"/>
      <c r="AC280" s="353"/>
      <c r="AD280" s="353"/>
      <c r="AE280" s="353"/>
      <c r="AF280" s="353"/>
      <c r="AG280" s="353"/>
      <c r="AH280" s="353"/>
      <c r="AI280" s="353"/>
      <c r="AJ280" s="353"/>
      <c r="AK280" s="353"/>
      <c r="AL280" s="353"/>
    </row>
    <row r="281" spans="1:38" x14ac:dyDescent="0.4">
      <c r="A281" s="353" t="s">
        <v>267</v>
      </c>
      <c r="B281" s="353"/>
      <c r="C281" s="353"/>
      <c r="D281" s="353"/>
      <c r="E281" s="353"/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3"/>
      <c r="T281" s="353"/>
      <c r="U281" s="353"/>
      <c r="V281" s="353"/>
      <c r="W281" s="353"/>
      <c r="X281" s="353"/>
      <c r="Y281" s="353"/>
      <c r="Z281" s="353"/>
      <c r="AA281" s="353"/>
      <c r="AB281" s="353"/>
      <c r="AC281" s="353"/>
      <c r="AD281" s="353"/>
      <c r="AE281" s="353"/>
      <c r="AF281" s="353"/>
      <c r="AG281" s="353"/>
      <c r="AH281" s="353"/>
      <c r="AI281" s="353"/>
      <c r="AJ281" s="353"/>
      <c r="AK281" s="353"/>
      <c r="AL281" s="353"/>
    </row>
    <row r="282" spans="1:38" x14ac:dyDescent="0.4">
      <c r="A282" s="324" t="s">
        <v>179</v>
      </c>
      <c r="B282" s="324"/>
      <c r="C282" s="324"/>
      <c r="D282" s="324"/>
      <c r="E282" s="324"/>
      <c r="F282" s="324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</row>
    <row r="283" spans="1:38" x14ac:dyDescent="0.4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</row>
    <row r="284" spans="1:38" s="136" customFormat="1" x14ac:dyDescent="0.4">
      <c r="A284" s="323" t="s">
        <v>21</v>
      </c>
      <c r="B284" s="323"/>
      <c r="C284" s="323"/>
      <c r="D284" s="323"/>
      <c r="E284" s="323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303"/>
      <c r="Q284" s="303"/>
      <c r="R284" s="303"/>
      <c r="S284" s="303"/>
      <c r="T284" s="303"/>
      <c r="U284" s="176"/>
      <c r="V284" s="303" t="s">
        <v>311</v>
      </c>
      <c r="W284" s="303"/>
      <c r="X284" s="303"/>
      <c r="Y284" s="303"/>
      <c r="Z284" s="303"/>
      <c r="AA284" s="176"/>
      <c r="AB284" s="303" t="s">
        <v>310</v>
      </c>
      <c r="AC284" s="303"/>
      <c r="AD284" s="303"/>
      <c r="AE284" s="303"/>
      <c r="AF284" s="303"/>
      <c r="AG284" s="157"/>
      <c r="AH284" s="342" t="s">
        <v>311</v>
      </c>
      <c r="AI284" s="342"/>
      <c r="AJ284" s="342"/>
      <c r="AK284" s="342"/>
      <c r="AL284" s="342"/>
    </row>
    <row r="285" spans="1:38" s="136" customFormat="1" x14ac:dyDescent="0.4">
      <c r="A285" s="191"/>
      <c r="B285" s="191"/>
      <c r="C285" s="191"/>
      <c r="D285" s="191"/>
      <c r="E285" s="191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303"/>
      <c r="Q285" s="303"/>
      <c r="R285" s="303"/>
      <c r="S285" s="303"/>
      <c r="T285" s="303"/>
      <c r="U285" s="176"/>
      <c r="V285" s="303" t="s">
        <v>182</v>
      </c>
      <c r="W285" s="303"/>
      <c r="X285" s="303"/>
      <c r="Y285" s="303"/>
      <c r="Z285" s="303"/>
      <c r="AA285" s="176"/>
      <c r="AB285" s="303" t="s">
        <v>183</v>
      </c>
      <c r="AC285" s="303"/>
      <c r="AD285" s="303"/>
      <c r="AE285" s="303"/>
      <c r="AF285" s="303"/>
      <c r="AG285" s="157"/>
      <c r="AH285" s="342" t="s">
        <v>183</v>
      </c>
      <c r="AI285" s="342"/>
      <c r="AJ285" s="342"/>
      <c r="AK285" s="342"/>
      <c r="AL285" s="342"/>
    </row>
    <row r="286" spans="1:38" s="136" customFormat="1" x14ac:dyDescent="0.4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74"/>
      <c r="P286" s="321"/>
      <c r="Q286" s="321"/>
      <c r="R286" s="321"/>
      <c r="S286" s="321"/>
      <c r="T286" s="321"/>
      <c r="U286" s="230"/>
      <c r="V286" s="321" t="s">
        <v>342</v>
      </c>
      <c r="W286" s="321"/>
      <c r="X286" s="321"/>
      <c r="Y286" s="321"/>
      <c r="Z286" s="321"/>
      <c r="AA286" s="230"/>
      <c r="AB286" s="321" t="s">
        <v>346</v>
      </c>
      <c r="AC286" s="321"/>
      <c r="AD286" s="321"/>
      <c r="AE286" s="321"/>
      <c r="AF286" s="321"/>
      <c r="AG286" s="230"/>
      <c r="AH286" s="329" t="s">
        <v>346</v>
      </c>
      <c r="AI286" s="329"/>
      <c r="AJ286" s="329"/>
      <c r="AK286" s="329"/>
      <c r="AL286" s="329"/>
    </row>
    <row r="287" spans="1:38" s="136" customFormat="1" x14ac:dyDescent="0.4">
      <c r="A287" s="319" t="s">
        <v>107</v>
      </c>
      <c r="B287" s="319"/>
      <c r="C287" s="187" t="s">
        <v>135</v>
      </c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277"/>
      <c r="AC287" s="277"/>
      <c r="AD287" s="277"/>
      <c r="AE287" s="277"/>
      <c r="AF287" s="277"/>
      <c r="AG287" s="174"/>
      <c r="AH287" s="280"/>
      <c r="AI287" s="280"/>
      <c r="AJ287" s="280"/>
      <c r="AK287" s="280"/>
      <c r="AL287" s="280"/>
    </row>
    <row r="288" spans="1:38" s="136" customFormat="1" x14ac:dyDescent="0.4">
      <c r="A288" s="166"/>
      <c r="B288" s="166"/>
      <c r="C288" s="166"/>
      <c r="D288" s="319" t="s">
        <v>25</v>
      </c>
      <c r="E288" s="319"/>
      <c r="F288" s="319"/>
      <c r="G288" s="319"/>
      <c r="H288" s="319"/>
      <c r="I288" s="319"/>
      <c r="J288" s="319"/>
      <c r="K288" s="166"/>
      <c r="L288" s="166"/>
      <c r="M288" s="166"/>
      <c r="N288" s="166"/>
      <c r="O288" s="174"/>
      <c r="P288" s="168"/>
      <c r="Q288" s="311"/>
      <c r="R288" s="311"/>
      <c r="S288" s="311"/>
      <c r="T288" s="311"/>
      <c r="U288" s="159"/>
      <c r="V288" s="163" t="s">
        <v>14</v>
      </c>
      <c r="W288" s="320" t="s">
        <v>3</v>
      </c>
      <c r="X288" s="320"/>
      <c r="Y288" s="320"/>
      <c r="Z288" s="320"/>
      <c r="AA288" s="159"/>
      <c r="AB288" s="163" t="s">
        <v>14</v>
      </c>
      <c r="AC288" s="320"/>
      <c r="AD288" s="320"/>
      <c r="AE288" s="320"/>
      <c r="AF288" s="320"/>
      <c r="AG288" s="159"/>
      <c r="AH288" s="199" t="s">
        <v>14</v>
      </c>
      <c r="AI288" s="348" t="s">
        <v>3</v>
      </c>
      <c r="AJ288" s="348"/>
      <c r="AK288" s="348"/>
      <c r="AL288" s="348"/>
    </row>
    <row r="289" spans="1:38" s="136" customFormat="1" x14ac:dyDescent="0.4">
      <c r="A289" s="166"/>
      <c r="B289" s="166"/>
      <c r="C289" s="166"/>
      <c r="D289" s="319" t="s">
        <v>131</v>
      </c>
      <c r="E289" s="319"/>
      <c r="F289" s="319"/>
      <c r="G289" s="318"/>
      <c r="H289" s="318"/>
      <c r="I289" s="318"/>
      <c r="J289" s="318"/>
      <c r="K289" s="318"/>
      <c r="L289" s="318"/>
      <c r="M289" s="318"/>
      <c r="N289" s="318"/>
      <c r="O289" s="174"/>
      <c r="P289" s="168"/>
      <c r="Q289" s="311"/>
      <c r="R289" s="311"/>
      <c r="S289" s="311"/>
      <c r="T289" s="311"/>
      <c r="U289" s="159"/>
      <c r="V289" s="163" t="s">
        <v>14</v>
      </c>
      <c r="W289" s="320" t="s">
        <v>3</v>
      </c>
      <c r="X289" s="320"/>
      <c r="Y289" s="320"/>
      <c r="Z289" s="320"/>
      <c r="AA289" s="159"/>
      <c r="AB289" s="163" t="s">
        <v>14</v>
      </c>
      <c r="AC289" s="320"/>
      <c r="AD289" s="320"/>
      <c r="AE289" s="320"/>
      <c r="AF289" s="320"/>
      <c r="AG289" s="159"/>
      <c r="AH289" s="199" t="s">
        <v>14</v>
      </c>
      <c r="AI289" s="348" t="s">
        <v>3</v>
      </c>
      <c r="AJ289" s="348"/>
      <c r="AK289" s="348"/>
      <c r="AL289" s="348"/>
    </row>
    <row r="290" spans="1:38" s="136" customFormat="1" x14ac:dyDescent="0.4">
      <c r="A290" s="166"/>
      <c r="B290" s="166"/>
      <c r="C290" s="166"/>
      <c r="D290" s="319" t="s">
        <v>131</v>
      </c>
      <c r="E290" s="319"/>
      <c r="F290" s="319"/>
      <c r="G290" s="318"/>
      <c r="H290" s="318"/>
      <c r="I290" s="318"/>
      <c r="J290" s="318"/>
      <c r="K290" s="318"/>
      <c r="L290" s="318"/>
      <c r="M290" s="318"/>
      <c r="N290" s="318"/>
      <c r="O290" s="174"/>
      <c r="P290" s="168"/>
      <c r="Q290" s="311"/>
      <c r="R290" s="311"/>
      <c r="S290" s="311"/>
      <c r="T290" s="311"/>
      <c r="U290" s="159"/>
      <c r="V290" s="163" t="s">
        <v>14</v>
      </c>
      <c r="W290" s="320" t="s">
        <v>3</v>
      </c>
      <c r="X290" s="320"/>
      <c r="Y290" s="320"/>
      <c r="Z290" s="320"/>
      <c r="AA290" s="159"/>
      <c r="AB290" s="163" t="s">
        <v>14</v>
      </c>
      <c r="AC290" s="320"/>
      <c r="AD290" s="320"/>
      <c r="AE290" s="320"/>
      <c r="AF290" s="320"/>
      <c r="AG290" s="159"/>
      <c r="AH290" s="199" t="s">
        <v>14</v>
      </c>
      <c r="AI290" s="348" t="s">
        <v>3</v>
      </c>
      <c r="AJ290" s="348"/>
      <c r="AK290" s="348"/>
      <c r="AL290" s="348"/>
    </row>
    <row r="291" spans="1:38" s="136" customFormat="1" x14ac:dyDescent="0.4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74"/>
      <c r="P291" s="168"/>
      <c r="Q291" s="311"/>
      <c r="R291" s="311"/>
      <c r="S291" s="311"/>
      <c r="T291" s="311"/>
      <c r="U291" s="159"/>
      <c r="V291" s="163" t="s">
        <v>14</v>
      </c>
      <c r="W291" s="320" t="s">
        <v>3</v>
      </c>
      <c r="X291" s="320"/>
      <c r="Y291" s="320"/>
      <c r="Z291" s="320"/>
      <c r="AA291" s="159"/>
      <c r="AB291" s="163" t="s">
        <v>14</v>
      </c>
      <c r="AC291" s="320"/>
      <c r="AD291" s="320"/>
      <c r="AE291" s="320"/>
      <c r="AF291" s="320"/>
      <c r="AG291" s="159"/>
      <c r="AH291" s="199" t="s">
        <v>14</v>
      </c>
      <c r="AI291" s="348" t="s">
        <v>3</v>
      </c>
      <c r="AJ291" s="348"/>
      <c r="AK291" s="348"/>
      <c r="AL291" s="348"/>
    </row>
    <row r="292" spans="1:38" s="136" customFormat="1" ht="13.5" thickBot="1" x14ac:dyDescent="0.45">
      <c r="A292" s="166"/>
      <c r="B292" s="166"/>
      <c r="C292" s="166"/>
      <c r="D292" s="166"/>
      <c r="E292" s="166"/>
      <c r="F292" s="166"/>
      <c r="G292" s="166"/>
      <c r="H292" s="325" t="s">
        <v>136</v>
      </c>
      <c r="I292" s="325"/>
      <c r="J292" s="325"/>
      <c r="K292" s="325"/>
      <c r="L292" s="325"/>
      <c r="M292" s="325"/>
      <c r="N292" s="325"/>
      <c r="O292" s="325"/>
      <c r="P292" s="168"/>
      <c r="Q292" s="314"/>
      <c r="R292" s="314"/>
      <c r="S292" s="314"/>
      <c r="T292" s="314"/>
      <c r="U292" s="159"/>
      <c r="V292" s="163" t="s">
        <v>14</v>
      </c>
      <c r="W292" s="315">
        <f>SUM(W288:Z291)</f>
        <v>0</v>
      </c>
      <c r="X292" s="315"/>
      <c r="Y292" s="315"/>
      <c r="Z292" s="315"/>
      <c r="AA292" s="159"/>
      <c r="AB292" s="163" t="s">
        <v>14</v>
      </c>
      <c r="AC292" s="316">
        <f>SUM(AC288:AF291)</f>
        <v>0</v>
      </c>
      <c r="AD292" s="316"/>
      <c r="AE292" s="316"/>
      <c r="AF292" s="316"/>
      <c r="AG292" s="159"/>
      <c r="AH292" s="199" t="s">
        <v>14</v>
      </c>
      <c r="AI292" s="331">
        <f>SUM(AI288:AL291)</f>
        <v>0</v>
      </c>
      <c r="AJ292" s="331"/>
      <c r="AK292" s="331"/>
      <c r="AL292" s="331"/>
    </row>
    <row r="293" spans="1:38" s="136" customFormat="1" ht="13.5" thickTop="1" x14ac:dyDescent="0.4">
      <c r="A293" s="166"/>
      <c r="B293" s="166"/>
      <c r="C293" s="166"/>
      <c r="D293" s="166"/>
      <c r="E293" s="166"/>
      <c r="F293" s="166"/>
      <c r="G293" s="190"/>
      <c r="H293" s="190"/>
      <c r="I293" s="190"/>
      <c r="J293" s="190"/>
      <c r="K293" s="190"/>
      <c r="L293" s="190"/>
      <c r="M293" s="190"/>
      <c r="N293" s="190"/>
      <c r="O293" s="190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277"/>
      <c r="AC293" s="277"/>
      <c r="AD293" s="277"/>
      <c r="AE293" s="277"/>
      <c r="AF293" s="277"/>
      <c r="AG293" s="174"/>
      <c r="AH293" s="280"/>
      <c r="AI293" s="280"/>
      <c r="AJ293" s="280"/>
      <c r="AK293" s="280"/>
      <c r="AL293" s="280"/>
    </row>
    <row r="294" spans="1:38" s="136" customFormat="1" x14ac:dyDescent="0.4">
      <c r="A294" s="319" t="s">
        <v>108</v>
      </c>
      <c r="B294" s="319"/>
      <c r="C294" s="187" t="s">
        <v>137</v>
      </c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277"/>
      <c r="AC294" s="277"/>
      <c r="AD294" s="277"/>
      <c r="AE294" s="277"/>
      <c r="AF294" s="277"/>
      <c r="AG294" s="174"/>
      <c r="AH294" s="280"/>
      <c r="AI294" s="280"/>
      <c r="AJ294" s="280"/>
      <c r="AK294" s="280"/>
      <c r="AL294" s="280"/>
    </row>
    <row r="295" spans="1:38" s="136" customFormat="1" x14ac:dyDescent="0.4">
      <c r="A295" s="166"/>
      <c r="B295" s="166"/>
      <c r="C295" s="166"/>
      <c r="D295" s="319" t="s">
        <v>138</v>
      </c>
      <c r="E295" s="319"/>
      <c r="F295" s="319"/>
      <c r="G295" s="319"/>
      <c r="H295" s="319"/>
      <c r="I295" s="319"/>
      <c r="J295" s="319"/>
      <c r="K295" s="319"/>
      <c r="L295" s="319"/>
      <c r="M295" s="319"/>
      <c r="N295" s="319"/>
      <c r="O295" s="174"/>
      <c r="P295" s="168"/>
      <c r="Q295" s="311"/>
      <c r="R295" s="311"/>
      <c r="S295" s="311"/>
      <c r="T295" s="311"/>
      <c r="U295" s="159"/>
      <c r="V295" s="163"/>
      <c r="W295" s="320"/>
      <c r="X295" s="320"/>
      <c r="Y295" s="320"/>
      <c r="Z295" s="320"/>
      <c r="AA295" s="159"/>
      <c r="AB295" s="163"/>
      <c r="AC295" s="320"/>
      <c r="AD295" s="320"/>
      <c r="AE295" s="320"/>
      <c r="AF295" s="320"/>
      <c r="AG295" s="159"/>
      <c r="AH295" s="199"/>
      <c r="AI295" s="348"/>
      <c r="AJ295" s="348"/>
      <c r="AK295" s="348"/>
      <c r="AL295" s="348"/>
    </row>
    <row r="296" spans="1:38" s="136" customFormat="1" x14ac:dyDescent="0.4">
      <c r="A296" s="166"/>
      <c r="B296" s="166"/>
      <c r="C296" s="166"/>
      <c r="D296" s="319" t="s">
        <v>139</v>
      </c>
      <c r="E296" s="319"/>
      <c r="F296" s="319"/>
      <c r="G296" s="319"/>
      <c r="H296" s="319"/>
      <c r="I296" s="319"/>
      <c r="J296" s="319"/>
      <c r="K296" s="319"/>
      <c r="L296" s="166"/>
      <c r="M296" s="166"/>
      <c r="N296" s="166"/>
      <c r="O296" s="174"/>
      <c r="P296" s="168"/>
      <c r="Q296" s="311"/>
      <c r="R296" s="311"/>
      <c r="S296" s="311"/>
      <c r="T296" s="311"/>
      <c r="U296" s="159"/>
      <c r="V296" s="163"/>
      <c r="W296" s="320"/>
      <c r="X296" s="320"/>
      <c r="Y296" s="320"/>
      <c r="Z296" s="320"/>
      <c r="AA296" s="159"/>
      <c r="AB296" s="163"/>
      <c r="AC296" s="320"/>
      <c r="AD296" s="320"/>
      <c r="AE296" s="320"/>
      <c r="AF296" s="320"/>
      <c r="AG296" s="159"/>
      <c r="AH296" s="199"/>
      <c r="AI296" s="348"/>
      <c r="AJ296" s="348"/>
      <c r="AK296" s="348"/>
      <c r="AL296" s="348"/>
    </row>
    <row r="297" spans="1:38" s="136" customFormat="1" x14ac:dyDescent="0.4">
      <c r="A297" s="166"/>
      <c r="B297" s="166"/>
      <c r="C297" s="166"/>
      <c r="D297" s="319" t="s">
        <v>131</v>
      </c>
      <c r="E297" s="319"/>
      <c r="F297" s="319"/>
      <c r="G297" s="318"/>
      <c r="H297" s="318"/>
      <c r="I297" s="318"/>
      <c r="J297" s="318"/>
      <c r="K297" s="318"/>
      <c r="L297" s="318"/>
      <c r="M297" s="318"/>
      <c r="N297" s="318"/>
      <c r="O297" s="174"/>
      <c r="P297" s="168"/>
      <c r="Q297" s="311"/>
      <c r="R297" s="311"/>
      <c r="S297" s="311"/>
      <c r="T297" s="311"/>
      <c r="U297" s="159"/>
      <c r="V297" s="163"/>
      <c r="W297" s="320"/>
      <c r="X297" s="320"/>
      <c r="Y297" s="320"/>
      <c r="Z297" s="320"/>
      <c r="AA297" s="159"/>
      <c r="AB297" s="163"/>
      <c r="AC297" s="320"/>
      <c r="AD297" s="320"/>
      <c r="AE297" s="320"/>
      <c r="AF297" s="320"/>
      <c r="AG297" s="159"/>
      <c r="AH297" s="199"/>
      <c r="AI297" s="348"/>
      <c r="AJ297" s="348"/>
      <c r="AK297" s="348"/>
      <c r="AL297" s="348"/>
    </row>
    <row r="298" spans="1:38" s="136" customFormat="1" x14ac:dyDescent="0.4">
      <c r="A298" s="166"/>
      <c r="B298" s="166"/>
      <c r="C298" s="166"/>
      <c r="D298" s="319" t="s">
        <v>131</v>
      </c>
      <c r="E298" s="319"/>
      <c r="F298" s="319"/>
      <c r="G298" s="318"/>
      <c r="H298" s="318"/>
      <c r="I298" s="318"/>
      <c r="J298" s="318"/>
      <c r="K298" s="318"/>
      <c r="L298" s="318"/>
      <c r="M298" s="318"/>
      <c r="N298" s="318"/>
      <c r="O298" s="174"/>
      <c r="P298" s="168"/>
      <c r="Q298" s="311"/>
      <c r="R298" s="311"/>
      <c r="S298" s="311"/>
      <c r="T298" s="311"/>
      <c r="U298" s="159"/>
      <c r="V298" s="163"/>
      <c r="W298" s="320"/>
      <c r="X298" s="320"/>
      <c r="Y298" s="320"/>
      <c r="Z298" s="320"/>
      <c r="AA298" s="159"/>
      <c r="AB298" s="163"/>
      <c r="AC298" s="320"/>
      <c r="AD298" s="320"/>
      <c r="AE298" s="320"/>
      <c r="AF298" s="320"/>
      <c r="AG298" s="159"/>
      <c r="AH298" s="199"/>
      <c r="AI298" s="348"/>
      <c r="AJ298" s="348"/>
      <c r="AK298" s="348"/>
      <c r="AL298" s="348"/>
    </row>
    <row r="299" spans="1:38" s="136" customFormat="1" x14ac:dyDescent="0.4">
      <c r="A299" s="166"/>
      <c r="B299" s="166"/>
      <c r="C299" s="166"/>
      <c r="D299" s="319" t="s">
        <v>131</v>
      </c>
      <c r="E299" s="319"/>
      <c r="F299" s="319"/>
      <c r="G299" s="318"/>
      <c r="H299" s="318"/>
      <c r="I299" s="318"/>
      <c r="J299" s="318"/>
      <c r="K299" s="318"/>
      <c r="L299" s="318"/>
      <c r="M299" s="318"/>
      <c r="N299" s="318"/>
      <c r="O299" s="174"/>
      <c r="P299" s="168"/>
      <c r="Q299" s="311"/>
      <c r="R299" s="311"/>
      <c r="S299" s="311"/>
      <c r="T299" s="311"/>
      <c r="U299" s="159"/>
      <c r="V299" s="163"/>
      <c r="W299" s="320"/>
      <c r="X299" s="320"/>
      <c r="Y299" s="320"/>
      <c r="Z299" s="320"/>
      <c r="AA299" s="159"/>
      <c r="AB299" s="163"/>
      <c r="AC299" s="320"/>
      <c r="AD299" s="320"/>
      <c r="AE299" s="320"/>
      <c r="AF299" s="320"/>
      <c r="AG299" s="159"/>
      <c r="AH299" s="199"/>
      <c r="AI299" s="348"/>
      <c r="AJ299" s="348"/>
      <c r="AK299" s="348"/>
      <c r="AL299" s="348"/>
    </row>
    <row r="300" spans="1:38" s="136" customFormat="1" ht="13.5" thickBot="1" x14ac:dyDescent="0.45">
      <c r="A300" s="166"/>
      <c r="B300" s="166"/>
      <c r="C300" s="166"/>
      <c r="D300" s="166"/>
      <c r="E300" s="166"/>
      <c r="F300" s="166"/>
      <c r="G300" s="166"/>
      <c r="H300" s="325" t="s">
        <v>140</v>
      </c>
      <c r="I300" s="325"/>
      <c r="J300" s="325"/>
      <c r="K300" s="325"/>
      <c r="L300" s="325"/>
      <c r="M300" s="325"/>
      <c r="N300" s="325"/>
      <c r="O300" s="325"/>
      <c r="P300" s="168"/>
      <c r="Q300" s="314"/>
      <c r="R300" s="314"/>
      <c r="S300" s="314"/>
      <c r="T300" s="314"/>
      <c r="U300" s="159"/>
      <c r="V300" s="163" t="s">
        <v>14</v>
      </c>
      <c r="W300" s="315">
        <f>SUM(W295:Z299)</f>
        <v>0</v>
      </c>
      <c r="X300" s="315"/>
      <c r="Y300" s="315"/>
      <c r="Z300" s="315"/>
      <c r="AA300" s="159"/>
      <c r="AB300" s="163" t="s">
        <v>14</v>
      </c>
      <c r="AC300" s="316">
        <f>SUM(AC295:AF299)</f>
        <v>0</v>
      </c>
      <c r="AD300" s="316"/>
      <c r="AE300" s="316"/>
      <c r="AF300" s="316"/>
      <c r="AG300" s="159"/>
      <c r="AH300" s="199" t="s">
        <v>14</v>
      </c>
      <c r="AI300" s="331">
        <f>SUM(AI295:AL299)</f>
        <v>0</v>
      </c>
      <c r="AJ300" s="331"/>
      <c r="AK300" s="331"/>
      <c r="AL300" s="331"/>
    </row>
    <row r="301" spans="1:38" s="136" customFormat="1" ht="13.5" thickTop="1" x14ac:dyDescent="0.4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227"/>
      <c r="Q301" s="227"/>
      <c r="R301" s="227"/>
      <c r="S301" s="227"/>
      <c r="T301" s="227"/>
      <c r="U301" s="166"/>
      <c r="V301" s="166"/>
      <c r="W301" s="166"/>
      <c r="X301" s="166"/>
      <c r="Y301" s="166"/>
      <c r="Z301" s="166"/>
      <c r="AA301" s="166"/>
      <c r="AB301" s="272"/>
      <c r="AC301" s="272"/>
      <c r="AD301" s="272"/>
      <c r="AE301" s="272"/>
      <c r="AF301" s="272"/>
      <c r="AG301" s="166"/>
      <c r="AH301" s="200"/>
      <c r="AI301" s="200"/>
      <c r="AJ301" s="200"/>
      <c r="AK301" s="200"/>
      <c r="AL301" s="200"/>
    </row>
    <row r="302" spans="1:38" s="136" customFormat="1" x14ac:dyDescent="0.4">
      <c r="A302" s="319" t="s">
        <v>109</v>
      </c>
      <c r="B302" s="319"/>
      <c r="C302" s="187" t="s">
        <v>141</v>
      </c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74"/>
      <c r="P302" s="168"/>
      <c r="Q302" s="311"/>
      <c r="R302" s="311"/>
      <c r="S302" s="311"/>
      <c r="T302" s="311"/>
      <c r="U302" s="159"/>
      <c r="V302" s="163"/>
      <c r="W302" s="320"/>
      <c r="X302" s="320"/>
      <c r="Y302" s="320"/>
      <c r="Z302" s="320"/>
      <c r="AA302" s="159"/>
      <c r="AB302" s="163"/>
      <c r="AC302" s="320"/>
      <c r="AD302" s="320"/>
      <c r="AE302" s="320"/>
      <c r="AF302" s="320"/>
      <c r="AG302" s="159"/>
      <c r="AH302" s="199"/>
      <c r="AI302" s="348"/>
      <c r="AJ302" s="348"/>
      <c r="AK302" s="348"/>
      <c r="AL302" s="348"/>
    </row>
    <row r="303" spans="1:38" s="136" customFormat="1" x14ac:dyDescent="0.4">
      <c r="A303" s="166"/>
      <c r="B303" s="166"/>
      <c r="C303" s="166"/>
      <c r="D303" s="319" t="s">
        <v>131</v>
      </c>
      <c r="E303" s="319"/>
      <c r="F303" s="319"/>
      <c r="G303" s="318"/>
      <c r="H303" s="318"/>
      <c r="I303" s="318"/>
      <c r="J303" s="318"/>
      <c r="K303" s="318"/>
      <c r="L303" s="318"/>
      <c r="M303" s="318"/>
      <c r="N303" s="318"/>
      <c r="O303" s="174"/>
      <c r="P303" s="168"/>
      <c r="Q303" s="311"/>
      <c r="R303" s="311"/>
      <c r="S303" s="311"/>
      <c r="T303" s="311"/>
      <c r="U303" s="159"/>
      <c r="V303" s="163" t="s">
        <v>14</v>
      </c>
      <c r="W303" s="320" t="s">
        <v>3</v>
      </c>
      <c r="X303" s="320"/>
      <c r="Y303" s="320"/>
      <c r="Z303" s="320"/>
      <c r="AA303" s="159"/>
      <c r="AB303" s="163" t="s">
        <v>14</v>
      </c>
      <c r="AC303" s="320"/>
      <c r="AD303" s="320"/>
      <c r="AE303" s="320"/>
      <c r="AF303" s="320"/>
      <c r="AG303" s="159"/>
      <c r="AH303" s="199" t="s">
        <v>14</v>
      </c>
      <c r="AI303" s="348" t="s">
        <v>3</v>
      </c>
      <c r="AJ303" s="348"/>
      <c r="AK303" s="348"/>
      <c r="AL303" s="348"/>
    </row>
    <row r="304" spans="1:38" s="136" customFormat="1" x14ac:dyDescent="0.4">
      <c r="A304" s="166"/>
      <c r="B304" s="166"/>
      <c r="C304" s="166"/>
      <c r="D304" s="319" t="s">
        <v>131</v>
      </c>
      <c r="E304" s="319"/>
      <c r="F304" s="319"/>
      <c r="G304" s="318"/>
      <c r="H304" s="318"/>
      <c r="I304" s="318"/>
      <c r="J304" s="318"/>
      <c r="K304" s="318"/>
      <c r="L304" s="318"/>
      <c r="M304" s="318"/>
      <c r="N304" s="318"/>
      <c r="O304" s="174"/>
      <c r="P304" s="168"/>
      <c r="Q304" s="311"/>
      <c r="R304" s="311"/>
      <c r="S304" s="311"/>
      <c r="T304" s="311"/>
      <c r="U304" s="159"/>
      <c r="V304" s="163" t="s">
        <v>14</v>
      </c>
      <c r="W304" s="320" t="s">
        <v>3</v>
      </c>
      <c r="X304" s="320"/>
      <c r="Y304" s="320"/>
      <c r="Z304" s="320"/>
      <c r="AA304" s="159"/>
      <c r="AB304" s="163" t="s">
        <v>14</v>
      </c>
      <c r="AC304" s="320"/>
      <c r="AD304" s="320"/>
      <c r="AE304" s="320"/>
      <c r="AF304" s="320"/>
      <c r="AG304" s="159"/>
      <c r="AH304" s="199" t="s">
        <v>14</v>
      </c>
      <c r="AI304" s="348" t="s">
        <v>3</v>
      </c>
      <c r="AJ304" s="348"/>
      <c r="AK304" s="348"/>
      <c r="AL304" s="348"/>
    </row>
    <row r="305" spans="1:256" s="136" customFormat="1" x14ac:dyDescent="0.4">
      <c r="A305" s="166"/>
      <c r="B305" s="166"/>
      <c r="C305" s="166"/>
      <c r="D305" s="319" t="s">
        <v>131</v>
      </c>
      <c r="E305" s="319"/>
      <c r="F305" s="319"/>
      <c r="G305" s="318"/>
      <c r="H305" s="318"/>
      <c r="I305" s="318"/>
      <c r="J305" s="318"/>
      <c r="K305" s="318"/>
      <c r="L305" s="318"/>
      <c r="M305" s="318"/>
      <c r="N305" s="318"/>
      <c r="O305" s="174"/>
      <c r="P305" s="168"/>
      <c r="Q305" s="311"/>
      <c r="R305" s="311"/>
      <c r="S305" s="311"/>
      <c r="T305" s="311"/>
      <c r="U305" s="159"/>
      <c r="V305" s="163" t="s">
        <v>14</v>
      </c>
      <c r="W305" s="320" t="s">
        <v>3</v>
      </c>
      <c r="X305" s="320"/>
      <c r="Y305" s="320"/>
      <c r="Z305" s="320"/>
      <c r="AA305" s="159"/>
      <c r="AB305" s="163" t="s">
        <v>14</v>
      </c>
      <c r="AC305" s="320"/>
      <c r="AD305" s="320"/>
      <c r="AE305" s="320"/>
      <c r="AF305" s="320"/>
      <c r="AG305" s="159"/>
      <c r="AH305" s="199" t="s">
        <v>14</v>
      </c>
      <c r="AI305" s="348" t="s">
        <v>3</v>
      </c>
      <c r="AJ305" s="348"/>
      <c r="AK305" s="348"/>
      <c r="AL305" s="348"/>
    </row>
    <row r="306" spans="1:256" s="136" customFormat="1" ht="13.5" thickBot="1" x14ac:dyDescent="0.45">
      <c r="A306" s="166"/>
      <c r="B306" s="166"/>
      <c r="C306" s="166"/>
      <c r="D306" s="166"/>
      <c r="E306" s="166"/>
      <c r="F306" s="166"/>
      <c r="G306" s="166"/>
      <c r="H306" s="325" t="s">
        <v>142</v>
      </c>
      <c r="I306" s="325"/>
      <c r="J306" s="325"/>
      <c r="K306" s="325"/>
      <c r="L306" s="325"/>
      <c r="M306" s="325"/>
      <c r="N306" s="325"/>
      <c r="O306" s="325"/>
      <c r="P306" s="168"/>
      <c r="Q306" s="314"/>
      <c r="R306" s="314"/>
      <c r="S306" s="314"/>
      <c r="T306" s="314"/>
      <c r="U306" s="159"/>
      <c r="V306" s="163" t="s">
        <v>14</v>
      </c>
      <c r="W306" s="315">
        <f>SUM(W302:Z305)</f>
        <v>0</v>
      </c>
      <c r="X306" s="315"/>
      <c r="Y306" s="315"/>
      <c r="Z306" s="315"/>
      <c r="AA306" s="159"/>
      <c r="AB306" s="163" t="s">
        <v>14</v>
      </c>
      <c r="AC306" s="316">
        <f>SUM(AC302:AF305)</f>
        <v>0</v>
      </c>
      <c r="AD306" s="316"/>
      <c r="AE306" s="316"/>
      <c r="AF306" s="316"/>
      <c r="AG306" s="159"/>
      <c r="AH306" s="199" t="s">
        <v>14</v>
      </c>
      <c r="AI306" s="331">
        <f>SUM(AI302:AL305)</f>
        <v>0</v>
      </c>
      <c r="AJ306" s="331"/>
      <c r="AK306" s="331"/>
      <c r="AL306" s="331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  <c r="CW306" s="138"/>
      <c r="CX306" s="138"/>
      <c r="CY306" s="138"/>
      <c r="CZ306" s="138"/>
      <c r="DA306" s="138"/>
      <c r="DB306" s="138"/>
      <c r="DC306" s="138"/>
      <c r="DD306" s="138"/>
      <c r="DE306" s="138"/>
      <c r="DF306" s="138"/>
      <c r="DG306" s="138"/>
      <c r="DH306" s="138"/>
      <c r="DI306" s="138"/>
      <c r="DJ306" s="138"/>
      <c r="DK306" s="138"/>
      <c r="DL306" s="138"/>
      <c r="DM306" s="138"/>
      <c r="DN306" s="138"/>
      <c r="DO306" s="138"/>
      <c r="DP306" s="138"/>
      <c r="DQ306" s="138"/>
      <c r="DR306" s="138"/>
      <c r="DS306" s="138"/>
      <c r="DT306" s="138"/>
      <c r="DU306" s="138"/>
      <c r="DV306" s="138"/>
      <c r="DW306" s="138"/>
      <c r="DX306" s="138"/>
      <c r="DY306" s="138"/>
      <c r="DZ306" s="138"/>
      <c r="EA306" s="138"/>
      <c r="EB306" s="138"/>
      <c r="EC306" s="138"/>
      <c r="ED306" s="138"/>
      <c r="EE306" s="138"/>
      <c r="EF306" s="138"/>
      <c r="EG306" s="138"/>
      <c r="EH306" s="138"/>
      <c r="EI306" s="138"/>
      <c r="EJ306" s="138"/>
      <c r="EK306" s="138"/>
      <c r="EL306" s="138"/>
      <c r="EM306" s="138"/>
      <c r="EN306" s="138"/>
      <c r="EO306" s="138"/>
      <c r="EP306" s="138"/>
      <c r="EQ306" s="138"/>
      <c r="ER306" s="138"/>
      <c r="ES306" s="138"/>
      <c r="ET306" s="138"/>
      <c r="EU306" s="138"/>
      <c r="EV306" s="138"/>
      <c r="EW306" s="138"/>
      <c r="EX306" s="138"/>
      <c r="EY306" s="138"/>
      <c r="EZ306" s="138"/>
      <c r="FA306" s="138"/>
      <c r="FB306" s="138"/>
      <c r="FC306" s="138"/>
      <c r="FD306" s="138"/>
      <c r="FE306" s="138"/>
      <c r="FF306" s="138"/>
      <c r="FG306" s="138"/>
      <c r="FH306" s="138"/>
      <c r="FI306" s="138"/>
      <c r="FJ306" s="138"/>
      <c r="FK306" s="138"/>
      <c r="FL306" s="138"/>
      <c r="FM306" s="138"/>
      <c r="FN306" s="138"/>
      <c r="FO306" s="138"/>
      <c r="FP306" s="138"/>
      <c r="FQ306" s="138"/>
      <c r="FR306" s="138"/>
      <c r="FS306" s="138"/>
      <c r="FT306" s="138"/>
      <c r="FU306" s="138"/>
      <c r="FV306" s="138"/>
      <c r="FW306" s="138"/>
      <c r="FX306" s="138"/>
      <c r="FY306" s="138"/>
      <c r="FZ306" s="138"/>
      <c r="GA306" s="138"/>
      <c r="GB306" s="138"/>
      <c r="GC306" s="138"/>
      <c r="GD306" s="138"/>
      <c r="GE306" s="138"/>
      <c r="GF306" s="138"/>
      <c r="GG306" s="138"/>
      <c r="GH306" s="138"/>
      <c r="GI306" s="138"/>
      <c r="GJ306" s="138"/>
      <c r="GK306" s="138"/>
      <c r="GL306" s="138"/>
      <c r="GM306" s="138"/>
      <c r="GN306" s="138"/>
      <c r="GO306" s="138"/>
      <c r="GP306" s="138"/>
      <c r="GQ306" s="138"/>
      <c r="GR306" s="138"/>
      <c r="GS306" s="138"/>
      <c r="GT306" s="138"/>
      <c r="GU306" s="138"/>
      <c r="GV306" s="138"/>
      <c r="GW306" s="138"/>
      <c r="GX306" s="138"/>
      <c r="GY306" s="138"/>
      <c r="GZ306" s="138"/>
      <c r="HA306" s="138"/>
      <c r="HB306" s="138"/>
      <c r="HC306" s="138"/>
      <c r="HD306" s="138"/>
      <c r="HE306" s="138"/>
      <c r="HF306" s="138"/>
      <c r="HG306" s="138"/>
      <c r="HH306" s="138"/>
      <c r="HI306" s="138"/>
      <c r="HJ306" s="138"/>
      <c r="HK306" s="138"/>
      <c r="HL306" s="138"/>
      <c r="HM306" s="138"/>
      <c r="HN306" s="138"/>
      <c r="HO306" s="138"/>
      <c r="HP306" s="138"/>
      <c r="HQ306" s="138"/>
      <c r="HR306" s="138"/>
      <c r="HS306" s="138"/>
      <c r="HT306" s="138"/>
      <c r="HU306" s="138"/>
      <c r="HV306" s="138"/>
      <c r="HW306" s="138"/>
      <c r="HX306" s="138"/>
      <c r="HY306" s="138"/>
      <c r="HZ306" s="138"/>
      <c r="IA306" s="138"/>
      <c r="IB306" s="138"/>
      <c r="IC306" s="138"/>
      <c r="ID306" s="138"/>
      <c r="IE306" s="138"/>
      <c r="IF306" s="138"/>
      <c r="IG306" s="138"/>
      <c r="IH306" s="138"/>
      <c r="II306" s="138"/>
      <c r="IJ306" s="138"/>
      <c r="IK306" s="138"/>
      <c r="IL306" s="138"/>
      <c r="IM306" s="138"/>
      <c r="IN306" s="138"/>
      <c r="IO306" s="138"/>
      <c r="IP306" s="138"/>
      <c r="IQ306" s="138"/>
      <c r="IR306" s="138"/>
      <c r="IS306" s="138"/>
      <c r="IT306" s="138"/>
      <c r="IU306" s="138"/>
      <c r="IV306" s="138"/>
    </row>
    <row r="307" spans="1:256" s="136" customFormat="1" ht="13.5" thickTop="1" x14ac:dyDescent="0.4">
      <c r="A307" s="166"/>
      <c r="B307" s="166"/>
      <c r="C307" s="166"/>
      <c r="D307" s="166"/>
      <c r="E307" s="166"/>
      <c r="F307" s="166"/>
      <c r="G307" s="166"/>
      <c r="H307" s="190"/>
      <c r="I307" s="190"/>
      <c r="J307" s="190"/>
      <c r="K307" s="190"/>
      <c r="L307" s="190"/>
      <c r="M307" s="190"/>
      <c r="N307" s="190"/>
      <c r="O307" s="190"/>
      <c r="P307" s="227"/>
      <c r="Q307" s="227"/>
      <c r="R307" s="227"/>
      <c r="S307" s="227"/>
      <c r="T307" s="227"/>
      <c r="U307" s="174"/>
      <c r="V307" s="174"/>
      <c r="W307" s="174"/>
      <c r="X307" s="174"/>
      <c r="Y307" s="174"/>
      <c r="Z307" s="174"/>
      <c r="AA307" s="174"/>
      <c r="AB307" s="277"/>
      <c r="AC307" s="277"/>
      <c r="AD307" s="277"/>
      <c r="AE307" s="277"/>
      <c r="AF307" s="277"/>
      <c r="AG307" s="174"/>
      <c r="AH307" s="280"/>
      <c r="AI307" s="280"/>
      <c r="AJ307" s="280"/>
      <c r="AK307" s="280"/>
      <c r="AL307" s="280"/>
    </row>
    <row r="308" spans="1:256" s="136" customFormat="1" x14ac:dyDescent="0.4">
      <c r="A308" s="319" t="s">
        <v>110</v>
      </c>
      <c r="B308" s="319"/>
      <c r="C308" s="324" t="s">
        <v>294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174"/>
      <c r="P308" s="227"/>
      <c r="Q308" s="227"/>
      <c r="R308" s="227"/>
      <c r="S308" s="227"/>
      <c r="T308" s="227"/>
      <c r="U308" s="174"/>
      <c r="V308" s="174"/>
      <c r="W308" s="174"/>
      <c r="X308" s="174"/>
      <c r="Y308" s="174"/>
      <c r="Z308" s="174"/>
      <c r="AA308" s="174"/>
      <c r="AB308" s="277"/>
      <c r="AC308" s="277"/>
      <c r="AD308" s="277"/>
      <c r="AE308" s="277"/>
      <c r="AF308" s="277"/>
      <c r="AG308" s="174"/>
      <c r="AH308" s="280"/>
      <c r="AI308" s="280"/>
      <c r="AJ308" s="280"/>
      <c r="AK308" s="280"/>
      <c r="AL308" s="280"/>
    </row>
    <row r="309" spans="1:256" s="136" customFormat="1" x14ac:dyDescent="0.4">
      <c r="A309" s="166"/>
      <c r="B309" s="166"/>
      <c r="C309" s="166"/>
      <c r="D309" s="319" t="s">
        <v>295</v>
      </c>
      <c r="E309" s="319"/>
      <c r="F309" s="319"/>
      <c r="G309" s="319"/>
      <c r="H309" s="319"/>
      <c r="I309" s="319"/>
      <c r="J309" s="166"/>
      <c r="K309" s="166"/>
      <c r="L309" s="166"/>
      <c r="M309" s="166"/>
      <c r="N309" s="166"/>
      <c r="O309" s="174"/>
      <c r="P309" s="168"/>
      <c r="Q309" s="311"/>
      <c r="R309" s="311"/>
      <c r="S309" s="311"/>
      <c r="T309" s="311"/>
      <c r="U309" s="159"/>
      <c r="V309" s="163"/>
      <c r="W309" s="320"/>
      <c r="X309" s="320"/>
      <c r="Y309" s="320"/>
      <c r="Z309" s="320"/>
      <c r="AA309" s="159"/>
      <c r="AB309" s="163"/>
      <c r="AC309" s="320"/>
      <c r="AD309" s="320"/>
      <c r="AE309" s="320"/>
      <c r="AF309" s="320"/>
      <c r="AG309" s="159"/>
      <c r="AH309" s="199"/>
      <c r="AI309" s="348"/>
      <c r="AJ309" s="348"/>
      <c r="AK309" s="348"/>
      <c r="AL309" s="348"/>
    </row>
    <row r="310" spans="1:256" s="136" customFormat="1" x14ac:dyDescent="0.4">
      <c r="A310" s="166"/>
      <c r="B310" s="166"/>
      <c r="C310" s="166"/>
      <c r="D310" s="319" t="s">
        <v>131</v>
      </c>
      <c r="E310" s="319"/>
      <c r="F310" s="319"/>
      <c r="G310" s="318"/>
      <c r="H310" s="318"/>
      <c r="I310" s="318"/>
      <c r="J310" s="318"/>
      <c r="K310" s="318"/>
      <c r="L310" s="318"/>
      <c r="M310" s="318"/>
      <c r="N310" s="318"/>
      <c r="O310" s="174"/>
      <c r="P310" s="168"/>
      <c r="Q310" s="311"/>
      <c r="R310" s="311"/>
      <c r="S310" s="311"/>
      <c r="T310" s="311"/>
      <c r="U310" s="159"/>
      <c r="V310" s="163" t="s">
        <v>14</v>
      </c>
      <c r="W310" s="320" t="s">
        <v>3</v>
      </c>
      <c r="X310" s="320"/>
      <c r="Y310" s="320"/>
      <c r="Z310" s="320"/>
      <c r="AA310" s="159"/>
      <c r="AB310" s="163" t="s">
        <v>14</v>
      </c>
      <c r="AC310" s="320"/>
      <c r="AD310" s="320"/>
      <c r="AE310" s="320"/>
      <c r="AF310" s="320"/>
      <c r="AG310" s="159"/>
      <c r="AH310" s="199" t="s">
        <v>14</v>
      </c>
      <c r="AI310" s="348" t="s">
        <v>3</v>
      </c>
      <c r="AJ310" s="348"/>
      <c r="AK310" s="348"/>
      <c r="AL310" s="348"/>
    </row>
    <row r="311" spans="1:256" s="136" customFormat="1" ht="13.5" thickBot="1" x14ac:dyDescent="0.45">
      <c r="A311" s="166"/>
      <c r="B311" s="166"/>
      <c r="C311" s="166"/>
      <c r="D311" s="325" t="s">
        <v>297</v>
      </c>
      <c r="E311" s="325"/>
      <c r="F311" s="325"/>
      <c r="G311" s="325"/>
      <c r="H311" s="325"/>
      <c r="I311" s="325"/>
      <c r="J311" s="325"/>
      <c r="K311" s="325"/>
      <c r="L311" s="325"/>
      <c r="M311" s="325"/>
      <c r="N311" s="325"/>
      <c r="O311" s="325"/>
      <c r="P311" s="168"/>
      <c r="Q311" s="314"/>
      <c r="R311" s="314"/>
      <c r="S311" s="314"/>
      <c r="T311" s="314"/>
      <c r="U311" s="159"/>
      <c r="V311" s="163" t="s">
        <v>14</v>
      </c>
      <c r="W311" s="315">
        <f>SUM(W309:Z310)</f>
        <v>0</v>
      </c>
      <c r="X311" s="315"/>
      <c r="Y311" s="315"/>
      <c r="Z311" s="315"/>
      <c r="AA311" s="159"/>
      <c r="AB311" s="163" t="s">
        <v>14</v>
      </c>
      <c r="AC311" s="316">
        <f>SUM(AC309:AF310)</f>
        <v>0</v>
      </c>
      <c r="AD311" s="316"/>
      <c r="AE311" s="316"/>
      <c r="AF311" s="316"/>
      <c r="AG311" s="159"/>
      <c r="AH311" s="199" t="s">
        <v>14</v>
      </c>
      <c r="AI311" s="392">
        <f>SUM(AI309:AL310)</f>
        <v>0</v>
      </c>
      <c r="AJ311" s="392"/>
      <c r="AK311" s="392"/>
      <c r="AL311" s="392"/>
    </row>
    <row r="312" spans="1:256" s="136" customFormat="1" ht="13.5" thickTop="1" x14ac:dyDescent="0.4">
      <c r="A312" s="166"/>
      <c r="B312" s="166"/>
      <c r="C312" s="166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227"/>
      <c r="Q312" s="227"/>
      <c r="R312" s="227"/>
      <c r="S312" s="227"/>
      <c r="T312" s="227"/>
      <c r="U312" s="174"/>
      <c r="V312" s="174"/>
      <c r="W312" s="174"/>
      <c r="X312" s="174"/>
      <c r="Y312" s="174"/>
      <c r="Z312" s="174"/>
      <c r="AA312" s="174"/>
      <c r="AB312" s="277"/>
      <c r="AC312" s="277"/>
      <c r="AD312" s="277"/>
      <c r="AE312" s="277"/>
      <c r="AF312" s="277"/>
      <c r="AG312" s="174"/>
      <c r="AH312" s="280"/>
      <c r="AI312" s="280"/>
      <c r="AJ312" s="280"/>
      <c r="AK312" s="280"/>
      <c r="AL312" s="280"/>
    </row>
    <row r="313" spans="1:256" s="136" customFormat="1" x14ac:dyDescent="0.4">
      <c r="A313" s="319" t="s">
        <v>259</v>
      </c>
      <c r="B313" s="319"/>
      <c r="C313" s="324" t="s">
        <v>296</v>
      </c>
      <c r="D313" s="324"/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174"/>
      <c r="P313" s="227"/>
      <c r="Q313" s="227"/>
      <c r="R313" s="227"/>
      <c r="S313" s="227"/>
      <c r="T313" s="227"/>
      <c r="U313" s="174"/>
      <c r="V313" s="174"/>
      <c r="W313" s="174"/>
      <c r="X313" s="174"/>
      <c r="Y313" s="174"/>
      <c r="Z313" s="174"/>
      <c r="AA313" s="174"/>
      <c r="AB313" s="277"/>
      <c r="AC313" s="277"/>
      <c r="AD313" s="277"/>
      <c r="AE313" s="277"/>
      <c r="AF313" s="277"/>
      <c r="AG313" s="174"/>
      <c r="AH313" s="280"/>
      <c r="AI313" s="280"/>
      <c r="AJ313" s="280"/>
      <c r="AK313" s="280"/>
      <c r="AL313" s="280"/>
    </row>
    <row r="314" spans="1:256" s="136" customFormat="1" x14ac:dyDescent="0.4">
      <c r="A314" s="166"/>
      <c r="B314" s="166"/>
      <c r="C314" s="166"/>
      <c r="D314" s="319" t="s">
        <v>298</v>
      </c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174"/>
      <c r="P314" s="168"/>
      <c r="Q314" s="314"/>
      <c r="R314" s="314"/>
      <c r="S314" s="314"/>
      <c r="T314" s="314"/>
      <c r="U314" s="159"/>
      <c r="V314" s="163"/>
      <c r="W314" s="317"/>
      <c r="X314" s="317"/>
      <c r="Y314" s="317"/>
      <c r="Z314" s="317"/>
      <c r="AA314" s="159"/>
      <c r="AB314" s="163"/>
      <c r="AC314" s="317"/>
      <c r="AD314" s="317"/>
      <c r="AE314" s="317"/>
      <c r="AF314" s="317"/>
      <c r="AG314" s="159"/>
      <c r="AH314" s="199"/>
      <c r="AI314" s="322"/>
      <c r="AJ314" s="322"/>
      <c r="AK314" s="322"/>
      <c r="AL314" s="322"/>
    </row>
    <row r="315" spans="1:256" s="136" customFormat="1" ht="13.5" thickBot="1" x14ac:dyDescent="0.45">
      <c r="A315" s="166"/>
      <c r="B315" s="166"/>
      <c r="C315" s="166"/>
      <c r="D315" s="325" t="s">
        <v>143</v>
      </c>
      <c r="E315" s="325"/>
      <c r="F315" s="325"/>
      <c r="G315" s="325"/>
      <c r="H315" s="325"/>
      <c r="I315" s="325"/>
      <c r="J315" s="325"/>
      <c r="K315" s="325"/>
      <c r="L315" s="325"/>
      <c r="M315" s="325"/>
      <c r="N315" s="325"/>
      <c r="O315" s="325"/>
      <c r="P315" s="168"/>
      <c r="Q315" s="314"/>
      <c r="R315" s="314"/>
      <c r="S315" s="314"/>
      <c r="T315" s="314"/>
      <c r="U315" s="159"/>
      <c r="V315" s="163" t="s">
        <v>14</v>
      </c>
      <c r="W315" s="315">
        <f>SUM(W314:Z314)</f>
        <v>0</v>
      </c>
      <c r="X315" s="315"/>
      <c r="Y315" s="315"/>
      <c r="Z315" s="315"/>
      <c r="AA315" s="159"/>
      <c r="AB315" s="163" t="s">
        <v>14</v>
      </c>
      <c r="AC315" s="316">
        <f>SUM(AC314:AF314)</f>
        <v>0</v>
      </c>
      <c r="AD315" s="316"/>
      <c r="AE315" s="316"/>
      <c r="AF315" s="316"/>
      <c r="AG315" s="159"/>
      <c r="AH315" s="199" t="s">
        <v>14</v>
      </c>
      <c r="AI315" s="331">
        <f>SUM(AI314:AL314)</f>
        <v>0</v>
      </c>
      <c r="AJ315" s="331"/>
      <c r="AK315" s="331"/>
      <c r="AL315" s="331"/>
    </row>
    <row r="316" spans="1:256" s="136" customFormat="1" ht="13.5" thickTop="1" x14ac:dyDescent="0.4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227"/>
      <c r="Q316" s="227"/>
      <c r="R316" s="227"/>
      <c r="S316" s="227"/>
      <c r="T316" s="227"/>
      <c r="U316" s="166"/>
      <c r="V316" s="166"/>
      <c r="W316" s="166"/>
      <c r="X316" s="166"/>
      <c r="Y316" s="166"/>
      <c r="Z316" s="166"/>
      <c r="AA316" s="166"/>
      <c r="AB316" s="272"/>
      <c r="AC316" s="272"/>
      <c r="AD316" s="272"/>
      <c r="AE316" s="272"/>
      <c r="AF316" s="272"/>
      <c r="AG316" s="166"/>
      <c r="AH316" s="200"/>
      <c r="AI316" s="200"/>
      <c r="AJ316" s="200"/>
      <c r="AK316" s="200"/>
      <c r="AL316" s="200"/>
    </row>
    <row r="317" spans="1:256" s="136" customFormat="1" x14ac:dyDescent="0.4">
      <c r="A317" s="319" t="s">
        <v>260</v>
      </c>
      <c r="B317" s="319"/>
      <c r="C317" s="324" t="s">
        <v>301</v>
      </c>
      <c r="D317" s="324"/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174"/>
      <c r="P317" s="227"/>
      <c r="Q317" s="227"/>
      <c r="R317" s="227"/>
      <c r="S317" s="227"/>
      <c r="T317" s="227"/>
      <c r="U317" s="174"/>
      <c r="V317" s="174"/>
      <c r="W317" s="174"/>
      <c r="X317" s="174"/>
      <c r="Y317" s="174"/>
      <c r="Z317" s="174"/>
      <c r="AA317" s="174"/>
      <c r="AB317" s="277"/>
      <c r="AC317" s="277"/>
      <c r="AD317" s="277"/>
      <c r="AE317" s="277"/>
      <c r="AF317" s="277"/>
      <c r="AG317" s="174"/>
      <c r="AH317" s="280"/>
      <c r="AI317" s="280"/>
      <c r="AJ317" s="280"/>
      <c r="AK317" s="280"/>
      <c r="AL317" s="280"/>
    </row>
    <row r="318" spans="1:256" s="136" customFormat="1" x14ac:dyDescent="0.4">
      <c r="A318" s="166"/>
      <c r="B318" s="166"/>
      <c r="C318" s="166"/>
      <c r="D318" s="195" t="s">
        <v>325</v>
      </c>
      <c r="E318" s="195"/>
      <c r="F318" s="195"/>
      <c r="G318" s="225"/>
      <c r="H318" s="225"/>
      <c r="I318" s="225"/>
      <c r="J318" s="225"/>
      <c r="K318" s="225"/>
      <c r="L318" s="225"/>
      <c r="M318" s="225"/>
      <c r="N318" s="225"/>
      <c r="O318" s="174"/>
      <c r="P318" s="168"/>
      <c r="Q318" s="314"/>
      <c r="R318" s="314"/>
      <c r="S318" s="314"/>
      <c r="T318" s="314"/>
      <c r="U318" s="159"/>
      <c r="V318" s="163"/>
      <c r="W318" s="317"/>
      <c r="X318" s="317"/>
      <c r="Y318" s="317"/>
      <c r="Z318" s="317"/>
      <c r="AA318" s="159"/>
      <c r="AB318" s="163"/>
      <c r="AC318" s="317"/>
      <c r="AD318" s="317"/>
      <c r="AE318" s="317"/>
      <c r="AF318" s="317"/>
      <c r="AG318" s="159"/>
      <c r="AH318" s="199"/>
      <c r="AI318" s="322"/>
      <c r="AJ318" s="322"/>
      <c r="AK318" s="322"/>
      <c r="AL318" s="322"/>
    </row>
    <row r="319" spans="1:256" s="136" customFormat="1" x14ac:dyDescent="0.4">
      <c r="A319" s="166"/>
      <c r="B319" s="166"/>
      <c r="C319" s="166"/>
      <c r="D319" s="319" t="s">
        <v>131</v>
      </c>
      <c r="E319" s="319"/>
      <c r="F319" s="319"/>
      <c r="G319" s="318"/>
      <c r="H319" s="318"/>
      <c r="I319" s="318"/>
      <c r="J319" s="318"/>
      <c r="K319" s="318"/>
      <c r="L319" s="318"/>
      <c r="M319" s="318"/>
      <c r="N319" s="318"/>
      <c r="O319" s="174"/>
      <c r="P319" s="168"/>
      <c r="Q319" s="314"/>
      <c r="R319" s="314"/>
      <c r="S319" s="314"/>
      <c r="T319" s="314"/>
      <c r="U319" s="159"/>
      <c r="V319" s="163"/>
      <c r="W319" s="317"/>
      <c r="X319" s="317"/>
      <c r="Y319" s="317"/>
      <c r="Z319" s="317"/>
      <c r="AA319" s="159"/>
      <c r="AB319" s="163"/>
      <c r="AC319" s="317"/>
      <c r="AD319" s="317"/>
      <c r="AE319" s="317"/>
      <c r="AF319" s="317"/>
      <c r="AG319" s="159"/>
      <c r="AH319" s="199"/>
      <c r="AI319" s="322"/>
      <c r="AJ319" s="322"/>
      <c r="AK319" s="322"/>
      <c r="AL319" s="322"/>
    </row>
    <row r="320" spans="1:256" s="136" customFormat="1" x14ac:dyDescent="0.4">
      <c r="A320" s="166"/>
      <c r="B320" s="166"/>
      <c r="C320" s="166"/>
      <c r="D320" s="319" t="s">
        <v>131</v>
      </c>
      <c r="E320" s="319"/>
      <c r="F320" s="319"/>
      <c r="G320" s="318"/>
      <c r="H320" s="318"/>
      <c r="I320" s="318"/>
      <c r="J320" s="318"/>
      <c r="K320" s="318"/>
      <c r="L320" s="318"/>
      <c r="M320" s="318"/>
      <c r="N320" s="318"/>
      <c r="O320" s="174"/>
      <c r="P320" s="168"/>
      <c r="Q320" s="314"/>
      <c r="R320" s="314"/>
      <c r="S320" s="314"/>
      <c r="T320" s="314"/>
      <c r="U320" s="159"/>
      <c r="V320" s="163"/>
      <c r="W320" s="317"/>
      <c r="X320" s="317"/>
      <c r="Y320" s="317"/>
      <c r="Z320" s="317"/>
      <c r="AA320" s="159"/>
      <c r="AB320" s="163"/>
      <c r="AC320" s="317"/>
      <c r="AD320" s="317"/>
      <c r="AE320" s="317"/>
      <c r="AF320" s="317"/>
      <c r="AG320" s="159"/>
      <c r="AH320" s="199"/>
      <c r="AI320" s="322"/>
      <c r="AJ320" s="322"/>
      <c r="AK320" s="322"/>
      <c r="AL320" s="322"/>
    </row>
    <row r="321" spans="1:38" s="136" customFormat="1" x14ac:dyDescent="0.4">
      <c r="A321" s="166"/>
      <c r="B321" s="166"/>
      <c r="C321" s="166"/>
      <c r="D321" s="319" t="s">
        <v>131</v>
      </c>
      <c r="E321" s="319"/>
      <c r="F321" s="319"/>
      <c r="G321" s="318"/>
      <c r="H321" s="318"/>
      <c r="I321" s="318"/>
      <c r="J321" s="318"/>
      <c r="K321" s="318"/>
      <c r="L321" s="318"/>
      <c r="M321" s="318"/>
      <c r="N321" s="318"/>
      <c r="O321" s="174"/>
      <c r="P321" s="168"/>
      <c r="Q321" s="314"/>
      <c r="R321" s="314"/>
      <c r="S321" s="314"/>
      <c r="T321" s="314"/>
      <c r="U321" s="159"/>
      <c r="V321" s="163"/>
      <c r="W321" s="317"/>
      <c r="X321" s="317"/>
      <c r="Y321" s="317"/>
      <c r="Z321" s="317"/>
      <c r="AA321" s="159"/>
      <c r="AB321" s="163"/>
      <c r="AC321" s="317"/>
      <c r="AD321" s="317"/>
      <c r="AE321" s="317"/>
      <c r="AF321" s="317"/>
      <c r="AG321" s="159"/>
      <c r="AH321" s="199"/>
      <c r="AI321" s="322"/>
      <c r="AJ321" s="322"/>
      <c r="AK321" s="322"/>
      <c r="AL321" s="322"/>
    </row>
    <row r="322" spans="1:38" s="136" customFormat="1" ht="13.5" thickBot="1" x14ac:dyDescent="0.45">
      <c r="A322" s="166"/>
      <c r="B322" s="166"/>
      <c r="C322" s="166"/>
      <c r="D322" s="325" t="s">
        <v>302</v>
      </c>
      <c r="E322" s="325"/>
      <c r="F322" s="325"/>
      <c r="G322" s="325"/>
      <c r="H322" s="325"/>
      <c r="I322" s="325"/>
      <c r="J322" s="325"/>
      <c r="K322" s="325"/>
      <c r="L322" s="325"/>
      <c r="M322" s="325"/>
      <c r="N322" s="325"/>
      <c r="O322" s="325"/>
      <c r="P322" s="168"/>
      <c r="Q322" s="314"/>
      <c r="R322" s="314"/>
      <c r="S322" s="314"/>
      <c r="T322" s="314"/>
      <c r="U322" s="159"/>
      <c r="V322" s="163" t="s">
        <v>14</v>
      </c>
      <c r="W322" s="315">
        <f>SUM(W318:Z321)</f>
        <v>0</v>
      </c>
      <c r="X322" s="315"/>
      <c r="Y322" s="315"/>
      <c r="Z322" s="315"/>
      <c r="AA322" s="159"/>
      <c r="AB322" s="163" t="s">
        <v>14</v>
      </c>
      <c r="AC322" s="316">
        <f>SUM(AC318:AF321)</f>
        <v>0</v>
      </c>
      <c r="AD322" s="316"/>
      <c r="AE322" s="316"/>
      <c r="AF322" s="316"/>
      <c r="AG322" s="159"/>
      <c r="AH322" s="199" t="s">
        <v>14</v>
      </c>
      <c r="AI322" s="331">
        <f>SUM(AI318:AL321)</f>
        <v>0</v>
      </c>
      <c r="AJ322" s="331"/>
      <c r="AK322" s="331"/>
      <c r="AL322" s="331"/>
    </row>
    <row r="323" spans="1:38" s="136" customFormat="1" ht="13.5" thickTop="1" x14ac:dyDescent="0.4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8"/>
      <c r="Q323" s="314"/>
      <c r="R323" s="314"/>
      <c r="S323" s="314"/>
      <c r="T323" s="314"/>
      <c r="U323" s="159"/>
      <c r="V323" s="168"/>
      <c r="W323" s="314"/>
      <c r="X323" s="314"/>
      <c r="Y323" s="314"/>
      <c r="Z323" s="314"/>
      <c r="AA323" s="159"/>
      <c r="AB323" s="281"/>
      <c r="AC323" s="314"/>
      <c r="AD323" s="314"/>
      <c r="AE323" s="314"/>
      <c r="AF323" s="314"/>
      <c r="AG323" s="159"/>
      <c r="AH323" s="201"/>
      <c r="AI323" s="384"/>
      <c r="AJ323" s="384"/>
      <c r="AK323" s="384"/>
      <c r="AL323" s="384"/>
    </row>
    <row r="324" spans="1:38" s="137" customFormat="1" ht="13.5" thickBot="1" x14ac:dyDescent="0.45">
      <c r="A324" s="380" t="s">
        <v>261</v>
      </c>
      <c r="B324" s="380"/>
      <c r="C324" s="381" t="s">
        <v>166</v>
      </c>
      <c r="D324" s="381"/>
      <c r="E324" s="381"/>
      <c r="F324" s="381"/>
      <c r="G324" s="381"/>
      <c r="H324" s="381"/>
      <c r="I324" s="381"/>
      <c r="J324" s="381"/>
      <c r="K324" s="381"/>
      <c r="L324" s="381"/>
      <c r="M324" s="381"/>
      <c r="N324" s="381"/>
      <c r="O324" s="198"/>
      <c r="P324" s="168"/>
      <c r="Q324" s="314"/>
      <c r="R324" s="314"/>
      <c r="S324" s="314"/>
      <c r="T324" s="314"/>
      <c r="U324" s="159"/>
      <c r="V324" s="163" t="s">
        <v>14</v>
      </c>
      <c r="W324" s="365">
        <f>SUM(W118+W131+W139+W148+W157+W181+W191+W196+W210+W220+W235+W242+W253+W260+W269+W275+W292+W300+W306+W311+W315+W322)</f>
        <v>0</v>
      </c>
      <c r="X324" s="365"/>
      <c r="Y324" s="365"/>
      <c r="Z324" s="365"/>
      <c r="AA324" s="159"/>
      <c r="AB324" s="163" t="s">
        <v>14</v>
      </c>
      <c r="AC324" s="390">
        <f>SUM(AC118+AC131+AC139+AC148+AC157+AC181+AC191+AC196+AC210+AC220+AC235+AC242+AC253+AC260+AC269+AC275+AC292+AC300+AC306+AC311+AC315+AC322)</f>
        <v>0</v>
      </c>
      <c r="AD324" s="390"/>
      <c r="AE324" s="390"/>
      <c r="AF324" s="390"/>
      <c r="AG324" s="159"/>
      <c r="AH324" s="199" t="s">
        <v>14</v>
      </c>
      <c r="AI324" s="388">
        <f>SUM(AI118+AI131+AI139+AI148+AI157+AI181+AI191+AI196+AI210+AI220+AI235+AI242+AI253+AI260+AI269+AI275+AI292+AI300+AI306+AI311+AI315+AI322)</f>
        <v>0</v>
      </c>
      <c r="AJ324" s="388"/>
      <c r="AK324" s="388"/>
      <c r="AL324" s="388"/>
    </row>
    <row r="325" spans="1:38" s="136" customFormat="1" ht="13.5" thickTop="1" x14ac:dyDescent="0.4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227"/>
      <c r="Q325" s="227"/>
      <c r="R325" s="227"/>
      <c r="S325" s="227"/>
      <c r="T325" s="227"/>
      <c r="U325" s="166"/>
      <c r="V325" s="166"/>
      <c r="W325" s="166"/>
      <c r="X325" s="166"/>
      <c r="Y325" s="166"/>
      <c r="Z325" s="166"/>
      <c r="AA325" s="166"/>
      <c r="AB325" s="272"/>
      <c r="AC325" s="272"/>
      <c r="AD325" s="272"/>
      <c r="AE325" s="272"/>
      <c r="AF325" s="272"/>
      <c r="AG325" s="166"/>
      <c r="AH325" s="200"/>
      <c r="AI325" s="200"/>
      <c r="AJ325" s="200"/>
      <c r="AK325" s="200"/>
      <c r="AL325" s="200"/>
    </row>
    <row r="326" spans="1:38" s="136" customFormat="1" x14ac:dyDescent="0.4">
      <c r="A326" s="319" t="s">
        <v>86</v>
      </c>
      <c r="B326" s="319"/>
      <c r="C326" s="324" t="s">
        <v>87</v>
      </c>
      <c r="D326" s="324"/>
      <c r="E326" s="324"/>
      <c r="F326" s="324"/>
      <c r="G326" s="324"/>
      <c r="H326" s="324"/>
      <c r="I326" s="324"/>
      <c r="J326" s="324"/>
      <c r="K326" s="324"/>
      <c r="L326" s="324"/>
      <c r="M326" s="324"/>
      <c r="N326" s="324"/>
      <c r="O326" s="174"/>
      <c r="P326" s="227"/>
      <c r="Q326" s="227"/>
      <c r="R326" s="227"/>
      <c r="S326" s="227"/>
      <c r="T326" s="227"/>
      <c r="U326" s="174"/>
      <c r="V326" s="174"/>
      <c r="W326" s="174"/>
      <c r="X326" s="174"/>
      <c r="Y326" s="174"/>
      <c r="Z326" s="174"/>
      <c r="AA326" s="174"/>
      <c r="AB326" s="277"/>
      <c r="AC326" s="277"/>
      <c r="AD326" s="277"/>
      <c r="AE326" s="277"/>
      <c r="AF326" s="277"/>
      <c r="AG326" s="174"/>
      <c r="AH326" s="280"/>
      <c r="AI326" s="280"/>
      <c r="AJ326" s="280"/>
      <c r="AK326" s="280"/>
      <c r="AL326" s="280"/>
    </row>
    <row r="327" spans="1:38" s="136" customFormat="1" x14ac:dyDescent="0.4">
      <c r="A327" s="166"/>
      <c r="B327" s="166"/>
      <c r="C327" s="319" t="s">
        <v>291</v>
      </c>
      <c r="D327" s="319"/>
      <c r="E327" s="166" t="s">
        <v>184</v>
      </c>
      <c r="F327" s="166"/>
      <c r="G327" s="166"/>
      <c r="H327" s="166"/>
      <c r="I327" s="166"/>
      <c r="J327" s="166"/>
      <c r="K327" s="166"/>
      <c r="L327" s="166"/>
      <c r="M327" s="166"/>
      <c r="N327" s="166"/>
      <c r="O327" s="174"/>
      <c r="P327" s="168"/>
      <c r="Q327" s="314"/>
      <c r="R327" s="314"/>
      <c r="S327" s="314"/>
      <c r="T327" s="314"/>
      <c r="U327" s="159"/>
      <c r="V327" s="163" t="s">
        <v>14</v>
      </c>
      <c r="W327" s="317">
        <f>W105</f>
        <v>0</v>
      </c>
      <c r="X327" s="317"/>
      <c r="Y327" s="317"/>
      <c r="Z327" s="317"/>
      <c r="AA327" s="159"/>
      <c r="AB327" s="157" t="s">
        <v>14</v>
      </c>
      <c r="AC327" s="364">
        <f>AC105</f>
        <v>0</v>
      </c>
      <c r="AD327" s="364"/>
      <c r="AE327" s="364"/>
      <c r="AF327" s="364"/>
      <c r="AG327" s="167"/>
      <c r="AH327" s="202" t="s">
        <v>14</v>
      </c>
      <c r="AI327" s="389">
        <f>AI105</f>
        <v>0</v>
      </c>
      <c r="AJ327" s="389"/>
      <c r="AK327" s="389"/>
      <c r="AL327" s="389"/>
    </row>
    <row r="328" spans="1:38" s="136" customFormat="1" ht="13.5" thickBot="1" x14ac:dyDescent="0.45">
      <c r="A328" s="166"/>
      <c r="B328" s="166"/>
      <c r="C328" s="319" t="s">
        <v>261</v>
      </c>
      <c r="D328" s="319"/>
      <c r="E328" s="361" t="s">
        <v>281</v>
      </c>
      <c r="F328" s="361"/>
      <c r="G328" s="361"/>
      <c r="H328" s="361"/>
      <c r="I328" s="361"/>
      <c r="J328" s="361"/>
      <c r="K328" s="361"/>
      <c r="L328" s="361"/>
      <c r="M328" s="361"/>
      <c r="N328" s="361"/>
      <c r="O328" s="174"/>
      <c r="P328" s="168"/>
      <c r="Q328" s="314"/>
      <c r="R328" s="314"/>
      <c r="S328" s="314"/>
      <c r="T328" s="314"/>
      <c r="U328" s="159"/>
      <c r="V328" s="168" t="s">
        <v>14</v>
      </c>
      <c r="W328" s="315">
        <f>W324</f>
        <v>0</v>
      </c>
      <c r="X328" s="315"/>
      <c r="Y328" s="315"/>
      <c r="Z328" s="315"/>
      <c r="AA328" s="159"/>
      <c r="AB328" s="270" t="s">
        <v>14</v>
      </c>
      <c r="AC328" s="316">
        <f>AC324</f>
        <v>0</v>
      </c>
      <c r="AD328" s="316"/>
      <c r="AE328" s="316"/>
      <c r="AF328" s="316"/>
      <c r="AG328" s="167"/>
      <c r="AH328" s="274" t="s">
        <v>14</v>
      </c>
      <c r="AI328" s="331">
        <f>AI324</f>
        <v>0</v>
      </c>
      <c r="AJ328" s="331"/>
      <c r="AK328" s="331"/>
      <c r="AL328" s="331"/>
    </row>
    <row r="329" spans="1:38" s="136" customFormat="1" ht="13.9" thickTop="1" thickBot="1" x14ac:dyDescent="0.45">
      <c r="A329" s="166"/>
      <c r="B329" s="166"/>
      <c r="C329" s="166"/>
      <c r="D329" s="166"/>
      <c r="E329" s="166"/>
      <c r="F329" s="166"/>
      <c r="G329" s="166"/>
      <c r="H329" s="166"/>
      <c r="I329" s="325" t="s">
        <v>293</v>
      </c>
      <c r="J329" s="325"/>
      <c r="K329" s="325"/>
      <c r="L329" s="325"/>
      <c r="M329" s="325"/>
      <c r="N329" s="325"/>
      <c r="O329" s="325"/>
      <c r="P329" s="355"/>
      <c r="Q329" s="355"/>
      <c r="R329" s="355"/>
      <c r="S329" s="355"/>
      <c r="T329" s="355"/>
      <c r="U329" s="159"/>
      <c r="V329" s="356">
        <f>SUM(W327-W328)</f>
        <v>0</v>
      </c>
      <c r="W329" s="357"/>
      <c r="X329" s="357"/>
      <c r="Y329" s="357"/>
      <c r="Z329" s="357"/>
      <c r="AA329" s="159"/>
      <c r="AB329" s="362">
        <f>SUM(AC327-AC328)</f>
        <v>0</v>
      </c>
      <c r="AC329" s="363"/>
      <c r="AD329" s="363"/>
      <c r="AE329" s="363"/>
      <c r="AF329" s="363"/>
      <c r="AG329" s="167"/>
      <c r="AH329" s="359">
        <f>SUM(AI327-AI328)</f>
        <v>0</v>
      </c>
      <c r="AI329" s="360"/>
      <c r="AJ329" s="360"/>
      <c r="AK329" s="360"/>
      <c r="AL329" s="360"/>
    </row>
    <row r="330" spans="1:38" ht="13.5" thickTop="1" x14ac:dyDescent="0.4"/>
  </sheetData>
  <mergeCells count="1206">
    <mergeCell ref="AC153:AF153"/>
    <mergeCell ref="AI146:AL146"/>
    <mergeCell ref="D145:F145"/>
    <mergeCell ref="AC105:AF105"/>
    <mergeCell ref="AC176:AF176"/>
    <mergeCell ref="AH168:AL168"/>
    <mergeCell ref="AI175:AL175"/>
    <mergeCell ref="W157:Z157"/>
    <mergeCell ref="P169:T169"/>
    <mergeCell ref="AI176:AL176"/>
    <mergeCell ref="AC175:AF175"/>
    <mergeCell ref="R176:S176"/>
    <mergeCell ref="AC115:AF115"/>
    <mergeCell ref="AI115:AL115"/>
    <mergeCell ref="W129:Z129"/>
    <mergeCell ref="W117:Z117"/>
    <mergeCell ref="AC117:AF117"/>
    <mergeCell ref="AI121:AL121"/>
    <mergeCell ref="W123:Z123"/>
    <mergeCell ref="AC123:AF123"/>
    <mergeCell ref="AI123:AL123"/>
    <mergeCell ref="AI117:AL117"/>
    <mergeCell ref="A166:F166"/>
    <mergeCell ref="A165:AL165"/>
    <mergeCell ref="AH113:AL113"/>
    <mergeCell ref="W135:Z135"/>
    <mergeCell ref="Q134:T134"/>
    <mergeCell ref="AC146:AF146"/>
    <mergeCell ref="W175:Z175"/>
    <mergeCell ref="AB113:AF113"/>
    <mergeCell ref="W134:Z134"/>
    <mergeCell ref="AI153:AL153"/>
    <mergeCell ref="Q153:T153"/>
    <mergeCell ref="AI35:AL35"/>
    <mergeCell ref="AC90:AF90"/>
    <mergeCell ref="AI105:AL105"/>
    <mergeCell ref="AC77:AF77"/>
    <mergeCell ref="W142:Z142"/>
    <mergeCell ref="Q148:T148"/>
    <mergeCell ref="W148:Z148"/>
    <mergeCell ref="AC148:AF148"/>
    <mergeCell ref="W103:Z103"/>
    <mergeCell ref="AC103:AF103"/>
    <mergeCell ref="AC135:AF135"/>
    <mergeCell ref="AI135:AL135"/>
    <mergeCell ref="AC136:AF136"/>
    <mergeCell ref="AI136:AL136"/>
    <mergeCell ref="AI91:AL91"/>
    <mergeCell ref="W80:Z80"/>
    <mergeCell ref="AI148:AL148"/>
    <mergeCell ref="AI147:AL147"/>
    <mergeCell ref="AI145:AL145"/>
    <mergeCell ref="Q146:T146"/>
    <mergeCell ref="AI143:AL143"/>
    <mergeCell ref="W125:Z125"/>
    <mergeCell ref="AC125:AF125"/>
    <mergeCell ref="AC143:AF143"/>
    <mergeCell ref="Q144:T144"/>
    <mergeCell ref="AC102:AF102"/>
    <mergeCell ref="Q131:T131"/>
    <mergeCell ref="AC147:AF147"/>
    <mergeCell ref="W137:Z137"/>
    <mergeCell ref="V113:Z113"/>
    <mergeCell ref="AC86:AF86"/>
    <mergeCell ref="D101:K101"/>
    <mergeCell ref="D92:K92"/>
    <mergeCell ref="Q26:T26"/>
    <mergeCell ref="H27:I27"/>
    <mergeCell ref="L27:O27"/>
    <mergeCell ref="Q27:T27"/>
    <mergeCell ref="D79:K79"/>
    <mergeCell ref="W68:Z68"/>
    <mergeCell ref="AI78:AL78"/>
    <mergeCell ref="AH64:AL64"/>
    <mergeCell ref="AH65:AL65"/>
    <mergeCell ref="AH66:AL66"/>
    <mergeCell ref="AI42:AL42"/>
    <mergeCell ref="AI68:AL68"/>
    <mergeCell ref="P66:T66"/>
    <mergeCell ref="AB66:AF66"/>
    <mergeCell ref="AI49:AL49"/>
    <mergeCell ref="AB74:AF74"/>
    <mergeCell ref="W40:Z40"/>
    <mergeCell ref="W41:Z41"/>
    <mergeCell ref="Q40:T40"/>
    <mergeCell ref="Q48:T48"/>
    <mergeCell ref="L28:O28"/>
    <mergeCell ref="W35:Z35"/>
    <mergeCell ref="W36:Z36"/>
    <mergeCell ref="W37:Z37"/>
    <mergeCell ref="Q41:T41"/>
    <mergeCell ref="W47:Z47"/>
    <mergeCell ref="AB31:AF31"/>
    <mergeCell ref="P31:T31"/>
    <mergeCell ref="AC40:AF40"/>
    <mergeCell ref="D47:O47"/>
    <mergeCell ref="Y28:AC28"/>
    <mergeCell ref="W42:Z42"/>
    <mergeCell ref="AC42:AF42"/>
    <mergeCell ref="W49:Z49"/>
    <mergeCell ref="Q49:T49"/>
    <mergeCell ref="D84:K84"/>
    <mergeCell ref="AC91:AF91"/>
    <mergeCell ref="AC81:AF81"/>
    <mergeCell ref="W97:Z97"/>
    <mergeCell ref="W102:Z102"/>
    <mergeCell ref="V112:Z112"/>
    <mergeCell ref="W101:Z101"/>
    <mergeCell ref="Q90:T90"/>
    <mergeCell ref="AI96:AL96"/>
    <mergeCell ref="AH32:AL32"/>
    <mergeCell ref="AI36:AL36"/>
    <mergeCell ref="AI46:AL46"/>
    <mergeCell ref="AI53:AL53"/>
    <mergeCell ref="AI48:AL48"/>
    <mergeCell ref="AB72:AF72"/>
    <mergeCell ref="AC76:AF76"/>
    <mergeCell ref="P72:T72"/>
    <mergeCell ref="P64:T64"/>
    <mergeCell ref="V64:Z64"/>
    <mergeCell ref="V65:Z65"/>
    <mergeCell ref="V66:Z66"/>
    <mergeCell ref="AI92:AL92"/>
    <mergeCell ref="AC98:AF98"/>
    <mergeCell ref="W39:Z39"/>
    <mergeCell ref="Q87:T87"/>
    <mergeCell ref="AI103:AL103"/>
    <mergeCell ref="Y18:AC18"/>
    <mergeCell ref="AB32:AF32"/>
    <mergeCell ref="Q15:T15"/>
    <mergeCell ref="W98:Z98"/>
    <mergeCell ref="H21:I21"/>
    <mergeCell ref="AI310:AL310"/>
    <mergeCell ref="E21:G21"/>
    <mergeCell ref="Y21:AC21"/>
    <mergeCell ref="L11:O11"/>
    <mergeCell ref="W52:Z52"/>
    <mergeCell ref="W55:Z55"/>
    <mergeCell ref="G56:O56"/>
    <mergeCell ref="Q56:T56"/>
    <mergeCell ref="W56:Z56"/>
    <mergeCell ref="P32:T32"/>
    <mergeCell ref="W45:Z45"/>
    <mergeCell ref="W54:Z54"/>
    <mergeCell ref="P65:T65"/>
    <mergeCell ref="AB65:AF65"/>
    <mergeCell ref="H11:I11"/>
    <mergeCell ref="Y19:AC19"/>
    <mergeCell ref="H20:I20"/>
    <mergeCell ref="L20:O20"/>
    <mergeCell ref="Q20:T20"/>
    <mergeCell ref="Y20:AC20"/>
    <mergeCell ref="AC41:AF41"/>
    <mergeCell ref="Q28:T28"/>
    <mergeCell ref="D40:O40"/>
    <mergeCell ref="D48:M48"/>
    <mergeCell ref="Y12:AC12"/>
    <mergeCell ref="Y13:AC13"/>
    <mergeCell ref="V31:Z31"/>
    <mergeCell ref="Y25:AC25"/>
    <mergeCell ref="W319:Z319"/>
    <mergeCell ref="G319:N319"/>
    <mergeCell ref="AC268:AF268"/>
    <mergeCell ref="AI295:AL295"/>
    <mergeCell ref="AI311:AL311"/>
    <mergeCell ref="AI309:AL309"/>
    <mergeCell ref="H93:O93"/>
    <mergeCell ref="D91:K91"/>
    <mergeCell ref="AI314:AL314"/>
    <mergeCell ref="Y9:AB9"/>
    <mergeCell ref="E12:G12"/>
    <mergeCell ref="E13:G13"/>
    <mergeCell ref="L12:O12"/>
    <mergeCell ref="L13:O13"/>
    <mergeCell ref="Q12:T12"/>
    <mergeCell ref="Q13:T13"/>
    <mergeCell ref="AC68:AF68"/>
    <mergeCell ref="Q42:T42"/>
    <mergeCell ref="E28:G28"/>
    <mergeCell ref="H28:I28"/>
    <mergeCell ref="D45:K45"/>
    <mergeCell ref="D39:L39"/>
    <mergeCell ref="H25:I25"/>
    <mergeCell ref="Y26:AC26"/>
    <mergeCell ref="Y27:AC27"/>
    <mergeCell ref="AC46:AF46"/>
    <mergeCell ref="Y22:AC22"/>
    <mergeCell ref="H14:I14"/>
    <mergeCell ref="L22:O22"/>
    <mergeCell ref="Y11:AC11"/>
    <mergeCell ref="Y14:AC14"/>
    <mergeCell ref="Y15:AC15"/>
    <mergeCell ref="AC290:AF290"/>
    <mergeCell ref="AI290:AL290"/>
    <mergeCell ref="W289:Z289"/>
    <mergeCell ref="AC289:AF289"/>
    <mergeCell ref="AC269:AF269"/>
    <mergeCell ref="AI269:AL269"/>
    <mergeCell ref="AI265:AL265"/>
    <mergeCell ref="W273:Z273"/>
    <mergeCell ref="AC273:AF273"/>
    <mergeCell ref="AI273:AL273"/>
    <mergeCell ref="AI267:AL267"/>
    <mergeCell ref="AB271:AF271"/>
    <mergeCell ref="AC266:AF266"/>
    <mergeCell ref="AC267:AF267"/>
    <mergeCell ref="W303:Z303"/>
    <mergeCell ref="W299:Z299"/>
    <mergeCell ref="A280:AL280"/>
    <mergeCell ref="AC297:AF297"/>
    <mergeCell ref="H269:O269"/>
    <mergeCell ref="AI272:AL272"/>
    <mergeCell ref="AC292:AF292"/>
    <mergeCell ref="AC274:AF274"/>
    <mergeCell ref="AI274:AL274"/>
    <mergeCell ref="AI264:AL264"/>
    <mergeCell ref="Q258:T258"/>
    <mergeCell ref="W258:Z258"/>
    <mergeCell ref="AC258:AF258"/>
    <mergeCell ref="AI260:AL260"/>
    <mergeCell ref="AC265:AF265"/>
    <mergeCell ref="W274:Z274"/>
    <mergeCell ref="AC259:AF259"/>
    <mergeCell ref="AI306:AL306"/>
    <mergeCell ref="AI303:AL303"/>
    <mergeCell ref="AC304:AF304"/>
    <mergeCell ref="AI304:AL304"/>
    <mergeCell ref="AC306:AF306"/>
    <mergeCell ref="AI305:AL305"/>
    <mergeCell ref="AI297:AL297"/>
    <mergeCell ref="Q298:T298"/>
    <mergeCell ref="W298:Z298"/>
    <mergeCell ref="AC298:AF298"/>
    <mergeCell ref="AI298:AL298"/>
    <mergeCell ref="W302:Z302"/>
    <mergeCell ref="Q296:T296"/>
    <mergeCell ref="W296:Z296"/>
    <mergeCell ref="AC296:AF296"/>
    <mergeCell ref="AI296:AL296"/>
    <mergeCell ref="Q304:T304"/>
    <mergeCell ref="Q299:T299"/>
    <mergeCell ref="Q303:T303"/>
    <mergeCell ref="AI300:AL300"/>
    <mergeCell ref="AC302:AF302"/>
    <mergeCell ref="AI302:AL302"/>
    <mergeCell ref="AC303:AF303"/>
    <mergeCell ref="Q266:T266"/>
    <mergeCell ref="W268:Z268"/>
    <mergeCell ref="W265:Z265"/>
    <mergeCell ref="Q268:T268"/>
    <mergeCell ref="W259:Z259"/>
    <mergeCell ref="W267:Z267"/>
    <mergeCell ref="Q260:T260"/>
    <mergeCell ref="AI266:AL266"/>
    <mergeCell ref="AH271:AL271"/>
    <mergeCell ref="AI275:AL275"/>
    <mergeCell ref="Q272:T272"/>
    <mergeCell ref="W272:Z272"/>
    <mergeCell ref="AI288:AL288"/>
    <mergeCell ref="AI289:AL289"/>
    <mergeCell ref="AI292:AL292"/>
    <mergeCell ref="Q291:T291"/>
    <mergeCell ref="W291:Z291"/>
    <mergeCell ref="AH285:AL285"/>
    <mergeCell ref="AH286:AL286"/>
    <mergeCell ref="AI256:AL256"/>
    <mergeCell ref="AI253:AL253"/>
    <mergeCell ref="AC253:AF253"/>
    <mergeCell ref="AI252:AL252"/>
    <mergeCell ref="AC249:AF249"/>
    <mergeCell ref="AI249:AL249"/>
    <mergeCell ref="Q248:T248"/>
    <mergeCell ref="Q250:T250"/>
    <mergeCell ref="W250:Z250"/>
    <mergeCell ref="AC250:AF250"/>
    <mergeCell ref="AI250:AL250"/>
    <mergeCell ref="AI248:AL248"/>
    <mergeCell ref="AC260:AF260"/>
    <mergeCell ref="Q265:T265"/>
    <mergeCell ref="AC263:AF263"/>
    <mergeCell ref="AI263:AL263"/>
    <mergeCell ref="W256:Z256"/>
    <mergeCell ref="AI258:AL258"/>
    <mergeCell ref="AI259:AL259"/>
    <mergeCell ref="AC264:AF264"/>
    <mergeCell ref="Q257:T257"/>
    <mergeCell ref="W257:Z257"/>
    <mergeCell ref="AC257:AF257"/>
    <mergeCell ref="AI257:AL257"/>
    <mergeCell ref="AC251:AF251"/>
    <mergeCell ref="Q264:T264"/>
    <mergeCell ref="AI321:AL321"/>
    <mergeCell ref="Q318:T318"/>
    <mergeCell ref="W318:Z318"/>
    <mergeCell ref="AC318:AF318"/>
    <mergeCell ref="AI318:AL318"/>
    <mergeCell ref="AI319:AL319"/>
    <mergeCell ref="Q305:T305"/>
    <mergeCell ref="W305:Z305"/>
    <mergeCell ref="AC305:AF305"/>
    <mergeCell ref="Q238:T238"/>
    <mergeCell ref="Q235:T235"/>
    <mergeCell ref="Q241:T241"/>
    <mergeCell ref="W247:Z247"/>
    <mergeCell ref="AC247:AF247"/>
    <mergeCell ref="AI240:AL240"/>
    <mergeCell ref="W253:Z253"/>
    <mergeCell ref="W248:Z248"/>
    <mergeCell ref="AC248:AF248"/>
    <mergeCell ref="Q249:T249"/>
    <mergeCell ref="W249:Z249"/>
    <mergeCell ref="W251:Z251"/>
    <mergeCell ref="Q252:T252"/>
    <mergeCell ref="AC252:AF252"/>
    <mergeCell ref="W246:Z246"/>
    <mergeCell ref="AC240:AF240"/>
    <mergeCell ref="AI251:AL251"/>
    <mergeCell ref="AI239:AL239"/>
    <mergeCell ref="Q245:T245"/>
    <mergeCell ref="Q247:T247"/>
    <mergeCell ref="AI247:AL247"/>
    <mergeCell ref="AI241:AL241"/>
    <mergeCell ref="AI242:AL242"/>
    <mergeCell ref="AI235:AL235"/>
    <mergeCell ref="AI204:AL204"/>
    <mergeCell ref="AI238:AL238"/>
    <mergeCell ref="AI206:AL206"/>
    <mergeCell ref="AI205:AL205"/>
    <mergeCell ref="AI234:AL234"/>
    <mergeCell ref="Q234:T234"/>
    <mergeCell ref="AC245:AF245"/>
    <mergeCell ref="AI245:AL245"/>
    <mergeCell ref="W241:Z241"/>
    <mergeCell ref="W238:Z238"/>
    <mergeCell ref="AC238:AF238"/>
    <mergeCell ref="AH229:AL229"/>
    <mergeCell ref="AI324:AL324"/>
    <mergeCell ref="W324:Z324"/>
    <mergeCell ref="AI328:AL328"/>
    <mergeCell ref="Q231:T231"/>
    <mergeCell ref="W231:Z231"/>
    <mergeCell ref="AC231:AF231"/>
    <mergeCell ref="AI231:AL231"/>
    <mergeCell ref="Q232:T232"/>
    <mergeCell ref="W232:Z232"/>
    <mergeCell ref="Q320:T320"/>
    <mergeCell ref="W320:Z320"/>
    <mergeCell ref="AC320:AF320"/>
    <mergeCell ref="Q319:T319"/>
    <mergeCell ref="AI327:AL327"/>
    <mergeCell ref="Q323:T323"/>
    <mergeCell ref="W323:Z323"/>
    <mergeCell ref="AC323:AF323"/>
    <mergeCell ref="Q324:T324"/>
    <mergeCell ref="AC324:AF324"/>
    <mergeCell ref="AI215:AL215"/>
    <mergeCell ref="AI213:AL213"/>
    <mergeCell ref="W208:Z208"/>
    <mergeCell ref="W233:Z233"/>
    <mergeCell ref="W189:Z189"/>
    <mergeCell ref="W210:Z210"/>
    <mergeCell ref="AI217:AL217"/>
    <mergeCell ref="AI216:AL216"/>
    <mergeCell ref="W214:Z214"/>
    <mergeCell ref="Q220:T220"/>
    <mergeCell ref="AC233:AF233"/>
    <mergeCell ref="AI233:AL233"/>
    <mergeCell ref="AC218:AF218"/>
    <mergeCell ref="AH228:AL228"/>
    <mergeCell ref="AI220:AL220"/>
    <mergeCell ref="AB229:AF229"/>
    <mergeCell ref="P229:T229"/>
    <mergeCell ref="AC219:AF219"/>
    <mergeCell ref="AC216:AF216"/>
    <mergeCell ref="AI232:AL232"/>
    <mergeCell ref="AB228:AF228"/>
    <mergeCell ref="AC220:AF220"/>
    <mergeCell ref="AC232:AF232"/>
    <mergeCell ref="AI219:AL219"/>
    <mergeCell ref="W218:Z218"/>
    <mergeCell ref="AH227:AL227"/>
    <mergeCell ref="AC217:AF217"/>
    <mergeCell ref="Q216:T216"/>
    <mergeCell ref="P227:T227"/>
    <mergeCell ref="Q218:T218"/>
    <mergeCell ref="W217:Z217"/>
    <mergeCell ref="AI201:AL201"/>
    <mergeCell ref="W176:Z176"/>
    <mergeCell ref="AH169:AL169"/>
    <mergeCell ref="AC173:AF173"/>
    <mergeCell ref="W190:Z190"/>
    <mergeCell ref="Q189:T189"/>
    <mergeCell ref="AC190:AF190"/>
    <mergeCell ref="AI174:AL174"/>
    <mergeCell ref="W206:Z206"/>
    <mergeCell ref="AC180:AF180"/>
    <mergeCell ref="AI214:AL214"/>
    <mergeCell ref="AC205:AF205"/>
    <mergeCell ref="W207:Z207"/>
    <mergeCell ref="AI173:AL173"/>
    <mergeCell ref="AB169:AF169"/>
    <mergeCell ref="AB170:AF170"/>
    <mergeCell ref="AC172:AF172"/>
    <mergeCell ref="W173:Z173"/>
    <mergeCell ref="AI190:AL190"/>
    <mergeCell ref="W191:Z191"/>
    <mergeCell ref="AC191:AF191"/>
    <mergeCell ref="AI185:AL185"/>
    <mergeCell ref="AI187:AL187"/>
    <mergeCell ref="AC187:AF187"/>
    <mergeCell ref="AI208:AL208"/>
    <mergeCell ref="AI191:AL191"/>
    <mergeCell ref="AI189:AL189"/>
    <mergeCell ref="AI180:AL180"/>
    <mergeCell ref="AI209:AL209"/>
    <mergeCell ref="AI186:AL186"/>
    <mergeCell ref="AI195:AL195"/>
    <mergeCell ref="AI196:AL196"/>
    <mergeCell ref="W184:Z184"/>
    <mergeCell ref="A7:D7"/>
    <mergeCell ref="E7:T7"/>
    <mergeCell ref="G135:N135"/>
    <mergeCell ref="Q35:T35"/>
    <mergeCell ref="Q36:T36"/>
    <mergeCell ref="Q37:T37"/>
    <mergeCell ref="Q39:T39"/>
    <mergeCell ref="A9:N9"/>
    <mergeCell ref="E29:G29"/>
    <mergeCell ref="H29:I29"/>
    <mergeCell ref="L29:O29"/>
    <mergeCell ref="E25:G25"/>
    <mergeCell ref="D54:O54"/>
    <mergeCell ref="H49:O49"/>
    <mergeCell ref="E22:G22"/>
    <mergeCell ref="E19:G19"/>
    <mergeCell ref="E20:G20"/>
    <mergeCell ref="H19:I19"/>
    <mergeCell ref="L19:O19"/>
    <mergeCell ref="Q19:T19"/>
    <mergeCell ref="Q91:T91"/>
    <mergeCell ref="Q105:T105"/>
    <mergeCell ref="Q84:T84"/>
    <mergeCell ref="K37:O37"/>
    <mergeCell ref="Q123:T123"/>
    <mergeCell ref="Q122:T122"/>
    <mergeCell ref="Q69:T69"/>
    <mergeCell ref="E26:G26"/>
    <mergeCell ref="E27:G27"/>
    <mergeCell ref="H26:I26"/>
    <mergeCell ref="L26:O26"/>
    <mergeCell ref="L21:O21"/>
    <mergeCell ref="AI323:AL323"/>
    <mergeCell ref="G304:N304"/>
    <mergeCell ref="W203:Z203"/>
    <mergeCell ref="AC196:AF196"/>
    <mergeCell ref="AC202:AF202"/>
    <mergeCell ref="AC204:AF204"/>
    <mergeCell ref="D184:I184"/>
    <mergeCell ref="G155:N155"/>
    <mergeCell ref="D189:F189"/>
    <mergeCell ref="D199:M199"/>
    <mergeCell ref="D155:F155"/>
    <mergeCell ref="D201:O201"/>
    <mergeCell ref="AC194:AF194"/>
    <mergeCell ref="Q152:T152"/>
    <mergeCell ref="V168:Z168"/>
    <mergeCell ref="AI181:AL181"/>
    <mergeCell ref="AC156:AF156"/>
    <mergeCell ref="AI194:AL194"/>
    <mergeCell ref="Q190:T190"/>
    <mergeCell ref="AI154:AL154"/>
    <mergeCell ref="AI152:AL152"/>
    <mergeCell ref="W152:Z152"/>
    <mergeCell ref="AI156:AL156"/>
    <mergeCell ref="AH170:AL170"/>
    <mergeCell ref="AC157:AF157"/>
    <mergeCell ref="AC154:AF154"/>
    <mergeCell ref="Q210:T210"/>
    <mergeCell ref="AI210:AL210"/>
    <mergeCell ref="AC210:AF210"/>
    <mergeCell ref="AI218:AL218"/>
    <mergeCell ref="Q215:T215"/>
    <mergeCell ref="W215:Z215"/>
    <mergeCell ref="D213:K213"/>
    <mergeCell ref="D215:F215"/>
    <mergeCell ref="W77:Z77"/>
    <mergeCell ref="AC48:AF48"/>
    <mergeCell ref="AC207:AF207"/>
    <mergeCell ref="Q208:T208"/>
    <mergeCell ref="Q47:T47"/>
    <mergeCell ref="Q121:T121"/>
    <mergeCell ref="W121:Z121"/>
    <mergeCell ref="AI52:AL52"/>
    <mergeCell ref="Q118:T118"/>
    <mergeCell ref="AC54:AF54"/>
    <mergeCell ref="W118:Z118"/>
    <mergeCell ref="AI76:AL76"/>
    <mergeCell ref="AI130:AL130"/>
    <mergeCell ref="Q101:T101"/>
    <mergeCell ref="AI84:AL84"/>
    <mergeCell ref="AC85:AF85"/>
    <mergeCell ref="AI85:AL85"/>
    <mergeCell ref="AI151:AL151"/>
    <mergeCell ref="AC145:AF145"/>
    <mergeCell ref="W144:Z144"/>
    <mergeCell ref="AC144:AF144"/>
    <mergeCell ref="AC101:AF101"/>
    <mergeCell ref="AC92:AF92"/>
    <mergeCell ref="AC151:AF151"/>
    <mergeCell ref="AC129:AF129"/>
    <mergeCell ref="AI127:AL127"/>
    <mergeCell ref="AI97:AL97"/>
    <mergeCell ref="W131:Z131"/>
    <mergeCell ref="W127:Z127"/>
    <mergeCell ref="AC174:AF174"/>
    <mergeCell ref="W245:Z245"/>
    <mergeCell ref="D245:K245"/>
    <mergeCell ref="D241:F241"/>
    <mergeCell ref="K242:O242"/>
    <mergeCell ref="W269:Z269"/>
    <mergeCell ref="W263:Z263"/>
    <mergeCell ref="D265:N265"/>
    <mergeCell ref="W264:Z264"/>
    <mergeCell ref="G251:N251"/>
    <mergeCell ref="D252:F252"/>
    <mergeCell ref="D240:F240"/>
    <mergeCell ref="G234:N234"/>
    <mergeCell ref="F235:O235"/>
    <mergeCell ref="G233:N233"/>
    <mergeCell ref="D204:L204"/>
    <mergeCell ref="AC188:AF188"/>
    <mergeCell ref="AC189:AF189"/>
    <mergeCell ref="W196:Z196"/>
    <mergeCell ref="AC215:AF215"/>
    <mergeCell ref="W235:Z235"/>
    <mergeCell ref="AC235:AF235"/>
    <mergeCell ref="W239:Z239"/>
    <mergeCell ref="W240:Z240"/>
    <mergeCell ref="AC241:AF241"/>
    <mergeCell ref="W242:Z242"/>
    <mergeCell ref="AC242:AF242"/>
    <mergeCell ref="AC239:AF239"/>
    <mergeCell ref="AC256:AF256"/>
    <mergeCell ref="G252:N252"/>
    <mergeCell ref="W194:Z194"/>
    <mergeCell ref="V227:Z227"/>
    <mergeCell ref="AC214:AF214"/>
    <mergeCell ref="AI315:AL315"/>
    <mergeCell ref="AI320:AL320"/>
    <mergeCell ref="AI299:AL299"/>
    <mergeCell ref="Q310:T310"/>
    <mergeCell ref="Q309:T309"/>
    <mergeCell ref="V170:Z170"/>
    <mergeCell ref="W180:Z180"/>
    <mergeCell ref="AC203:AF203"/>
    <mergeCell ref="A164:AL164"/>
    <mergeCell ref="AI203:AL203"/>
    <mergeCell ref="G298:N298"/>
    <mergeCell ref="D295:N295"/>
    <mergeCell ref="W300:Z300"/>
    <mergeCell ref="H306:O306"/>
    <mergeCell ref="A225:F225"/>
    <mergeCell ref="AC246:AF246"/>
    <mergeCell ref="AI246:AL246"/>
    <mergeCell ref="AI207:AL207"/>
    <mergeCell ref="W252:Z252"/>
    <mergeCell ref="V286:Z286"/>
    <mergeCell ref="C255:L255"/>
    <mergeCell ref="D195:F195"/>
    <mergeCell ref="C193:J193"/>
    <mergeCell ref="A271:B271"/>
    <mergeCell ref="D202:L202"/>
    <mergeCell ref="D249:K249"/>
    <mergeCell ref="D248:K248"/>
    <mergeCell ref="G259:N259"/>
    <mergeCell ref="G266:N266"/>
    <mergeCell ref="Q207:T207"/>
    <mergeCell ref="D263:K263"/>
    <mergeCell ref="W275:Z275"/>
    <mergeCell ref="A324:B324"/>
    <mergeCell ref="C317:N317"/>
    <mergeCell ref="D320:F320"/>
    <mergeCell ref="A317:B317"/>
    <mergeCell ref="D322:O322"/>
    <mergeCell ref="C324:N324"/>
    <mergeCell ref="D319:F319"/>
    <mergeCell ref="G320:N320"/>
    <mergeCell ref="G321:N321"/>
    <mergeCell ref="D305:F305"/>
    <mergeCell ref="D273:K273"/>
    <mergeCell ref="A313:B313"/>
    <mergeCell ref="A308:B308"/>
    <mergeCell ref="D310:F310"/>
    <mergeCell ref="D311:O311"/>
    <mergeCell ref="C313:N313"/>
    <mergeCell ref="A294:B294"/>
    <mergeCell ref="D275:O275"/>
    <mergeCell ref="D274:K274"/>
    <mergeCell ref="G305:N305"/>
    <mergeCell ref="D298:F298"/>
    <mergeCell ref="A284:E284"/>
    <mergeCell ref="A262:B262"/>
    <mergeCell ref="A282:F282"/>
    <mergeCell ref="A281:AL281"/>
    <mergeCell ref="V285:Z285"/>
    <mergeCell ref="Q306:T306"/>
    <mergeCell ref="W306:Z306"/>
    <mergeCell ref="D259:F259"/>
    <mergeCell ref="G257:N257"/>
    <mergeCell ref="D256:K256"/>
    <mergeCell ref="Q256:T256"/>
    <mergeCell ref="H260:O260"/>
    <mergeCell ref="Q259:T259"/>
    <mergeCell ref="Q263:T263"/>
    <mergeCell ref="Q269:T269"/>
    <mergeCell ref="Q267:T267"/>
    <mergeCell ref="P228:T228"/>
    <mergeCell ref="Q240:T240"/>
    <mergeCell ref="Q239:T239"/>
    <mergeCell ref="Q253:T253"/>
    <mergeCell ref="Q242:T242"/>
    <mergeCell ref="Q233:T233"/>
    <mergeCell ref="Q251:T251"/>
    <mergeCell ref="D232:L232"/>
    <mergeCell ref="G241:N241"/>
    <mergeCell ref="G268:N268"/>
    <mergeCell ref="D266:F266"/>
    <mergeCell ref="C262:O262"/>
    <mergeCell ref="G250:N250"/>
    <mergeCell ref="D264:K264"/>
    <mergeCell ref="A287:B287"/>
    <mergeCell ref="AC234:AF234"/>
    <mergeCell ref="V228:Z228"/>
    <mergeCell ref="A244:B244"/>
    <mergeCell ref="G258:N258"/>
    <mergeCell ref="A255:B255"/>
    <mergeCell ref="Q246:T246"/>
    <mergeCell ref="G194:N194"/>
    <mergeCell ref="G195:N195"/>
    <mergeCell ref="H191:O191"/>
    <mergeCell ref="D205:L205"/>
    <mergeCell ref="D206:F206"/>
    <mergeCell ref="D207:F207"/>
    <mergeCell ref="H196:O196"/>
    <mergeCell ref="D180:F180"/>
    <mergeCell ref="G181:O181"/>
    <mergeCell ref="G217:N217"/>
    <mergeCell ref="G240:N240"/>
    <mergeCell ref="D239:H239"/>
    <mergeCell ref="Q143:T143"/>
    <mergeCell ref="D217:F217"/>
    <mergeCell ref="D143:K143"/>
    <mergeCell ref="D258:F258"/>
    <mergeCell ref="D257:F257"/>
    <mergeCell ref="K153:L153"/>
    <mergeCell ref="A198:B198"/>
    <mergeCell ref="G206:N206"/>
    <mergeCell ref="D200:M200"/>
    <mergeCell ref="D144:F144"/>
    <mergeCell ref="Q209:T209"/>
    <mergeCell ref="Q204:T204"/>
    <mergeCell ref="G180:N180"/>
    <mergeCell ref="G215:N215"/>
    <mergeCell ref="G216:N216"/>
    <mergeCell ref="Q213:T213"/>
    <mergeCell ref="A114:B114"/>
    <mergeCell ref="Q201:R201"/>
    <mergeCell ref="Q202:R202"/>
    <mergeCell ref="Q203:R203"/>
    <mergeCell ref="T200:U200"/>
    <mergeCell ref="T201:U201"/>
    <mergeCell ref="T202:U202"/>
    <mergeCell ref="T203:U203"/>
    <mergeCell ref="D116:G116"/>
    <mergeCell ref="D117:G117"/>
    <mergeCell ref="Q194:T194"/>
    <mergeCell ref="A193:B193"/>
    <mergeCell ref="O172:P172"/>
    <mergeCell ref="R172:S172"/>
    <mergeCell ref="O173:P173"/>
    <mergeCell ref="R173:S173"/>
    <mergeCell ref="O174:P174"/>
    <mergeCell ref="R174:S174"/>
    <mergeCell ref="O175:P175"/>
    <mergeCell ref="R175:S175"/>
    <mergeCell ref="J157:O157"/>
    <mergeCell ref="Q137:T137"/>
    <mergeCell ref="F152:G152"/>
    <mergeCell ref="H152:I152"/>
    <mergeCell ref="Q125:T125"/>
    <mergeCell ref="G190:N190"/>
    <mergeCell ref="D129:H129"/>
    <mergeCell ref="G144:N144"/>
    <mergeCell ref="D190:F190"/>
    <mergeCell ref="Q145:T145"/>
    <mergeCell ref="Q128:T128"/>
    <mergeCell ref="Q138:T138"/>
    <mergeCell ref="AC181:AF181"/>
    <mergeCell ref="Q205:T205"/>
    <mergeCell ref="W205:Z205"/>
    <mergeCell ref="O176:P176"/>
    <mergeCell ref="Q200:R200"/>
    <mergeCell ref="W188:Z188"/>
    <mergeCell ref="Q156:T156"/>
    <mergeCell ref="Q184:T184"/>
    <mergeCell ref="AC186:AF186"/>
    <mergeCell ref="AC208:AF208"/>
    <mergeCell ref="AC177:AF177"/>
    <mergeCell ref="G187:O187"/>
    <mergeCell ref="G189:N189"/>
    <mergeCell ref="AC201:AF201"/>
    <mergeCell ref="Q180:T180"/>
    <mergeCell ref="W151:Z151"/>
    <mergeCell ref="AC155:AF155"/>
    <mergeCell ref="W174:Z174"/>
    <mergeCell ref="AC185:AF185"/>
    <mergeCell ref="W153:Z153"/>
    <mergeCell ref="W156:Z156"/>
    <mergeCell ref="W155:Z155"/>
    <mergeCell ref="AC152:AF152"/>
    <mergeCell ref="C178:N178"/>
    <mergeCell ref="F153:G153"/>
    <mergeCell ref="H153:I153"/>
    <mergeCell ref="O178:P178"/>
    <mergeCell ref="O179:P179"/>
    <mergeCell ref="R178:S178"/>
    <mergeCell ref="R179:S179"/>
    <mergeCell ref="AC178:AF178"/>
    <mergeCell ref="AC179:AF179"/>
    <mergeCell ref="AI172:AL172"/>
    <mergeCell ref="AB168:AF168"/>
    <mergeCell ref="V169:Z169"/>
    <mergeCell ref="W145:Z145"/>
    <mergeCell ref="W146:Z146"/>
    <mergeCell ref="Q154:T154"/>
    <mergeCell ref="A227:E227"/>
    <mergeCell ref="P168:T168"/>
    <mergeCell ref="W93:Z93"/>
    <mergeCell ref="A34:B34"/>
    <mergeCell ref="P33:T33"/>
    <mergeCell ref="Q54:T54"/>
    <mergeCell ref="Q55:T55"/>
    <mergeCell ref="AB73:AF73"/>
    <mergeCell ref="C44:R44"/>
    <mergeCell ref="AI37:AL37"/>
    <mergeCell ref="AI39:AL39"/>
    <mergeCell ref="AC52:AF52"/>
    <mergeCell ref="AI77:AL77"/>
    <mergeCell ref="A44:B44"/>
    <mergeCell ref="A103:B103"/>
    <mergeCell ref="I103:O103"/>
    <mergeCell ref="A107:AL107"/>
    <mergeCell ref="A108:AL108"/>
    <mergeCell ref="AH74:AL74"/>
    <mergeCell ref="AC49:AF49"/>
    <mergeCell ref="AH72:AL72"/>
    <mergeCell ref="AI79:AL79"/>
    <mergeCell ref="W91:Z91"/>
    <mergeCell ref="W147:Z147"/>
    <mergeCell ref="W154:Z154"/>
    <mergeCell ref="W185:Z185"/>
    <mergeCell ref="W116:Z116"/>
    <mergeCell ref="AI138:AL138"/>
    <mergeCell ref="Q135:T135"/>
    <mergeCell ref="AI41:AL41"/>
    <mergeCell ref="V73:Z73"/>
    <mergeCell ref="P74:T74"/>
    <mergeCell ref="V74:Z74"/>
    <mergeCell ref="AI131:AL131"/>
    <mergeCell ref="W138:Z138"/>
    <mergeCell ref="AI137:AL137"/>
    <mergeCell ref="AC138:AF138"/>
    <mergeCell ref="W105:Z105"/>
    <mergeCell ref="W122:Z122"/>
    <mergeCell ref="AC124:AF124"/>
    <mergeCell ref="AI124:AL124"/>
    <mergeCell ref="W126:Z126"/>
    <mergeCell ref="AC127:AF127"/>
    <mergeCell ref="AC118:AF118"/>
    <mergeCell ref="AI118:AL118"/>
    <mergeCell ref="Q126:T126"/>
    <mergeCell ref="AC126:AF126"/>
    <mergeCell ref="AI93:AL93"/>
    <mergeCell ref="AH111:AL111"/>
    <mergeCell ref="W92:Z92"/>
    <mergeCell ref="Q98:T98"/>
    <mergeCell ref="Q93:T93"/>
    <mergeCell ref="AH73:AL73"/>
    <mergeCell ref="W70:Z70"/>
    <mergeCell ref="W48:Z48"/>
    <mergeCell ref="Q92:T92"/>
    <mergeCell ref="AI45:AL45"/>
    <mergeCell ref="Q129:T129"/>
    <mergeCell ref="Q45:T45"/>
    <mergeCell ref="AC45:AF45"/>
    <mergeCell ref="AI101:AL101"/>
    <mergeCell ref="AI116:AL116"/>
    <mergeCell ref="AI129:AL129"/>
    <mergeCell ref="W130:Z130"/>
    <mergeCell ref="AC130:AF130"/>
    <mergeCell ref="W124:Z124"/>
    <mergeCell ref="AB112:AF112"/>
    <mergeCell ref="AH112:AL112"/>
    <mergeCell ref="P112:T112"/>
    <mergeCell ref="AI128:AL128"/>
    <mergeCell ref="Q103:T103"/>
    <mergeCell ref="P111:T111"/>
    <mergeCell ref="AC69:AF69"/>
    <mergeCell ref="AI69:AL69"/>
    <mergeCell ref="W79:Z79"/>
    <mergeCell ref="AC79:AF79"/>
    <mergeCell ref="W84:Z84"/>
    <mergeCell ref="AI70:AL70"/>
    <mergeCell ref="AI54:AL54"/>
    <mergeCell ref="Q52:T52"/>
    <mergeCell ref="AC70:AF70"/>
    <mergeCell ref="AC96:AF96"/>
    <mergeCell ref="AC93:AF93"/>
    <mergeCell ref="W96:Z96"/>
    <mergeCell ref="AC55:AF55"/>
    <mergeCell ref="AI98:AL98"/>
    <mergeCell ref="AC97:AF97"/>
    <mergeCell ref="AC80:AF80"/>
    <mergeCell ref="AC128:AF128"/>
    <mergeCell ref="AI102:AL102"/>
    <mergeCell ref="AC139:AF139"/>
    <mergeCell ref="Q155:T155"/>
    <mergeCell ref="Q157:T157"/>
    <mergeCell ref="D128:H128"/>
    <mergeCell ref="AC122:AF122"/>
    <mergeCell ref="AI122:AL122"/>
    <mergeCell ref="AC121:AF121"/>
    <mergeCell ref="AC142:AF142"/>
    <mergeCell ref="Q124:T124"/>
    <mergeCell ref="AI125:AL125"/>
    <mergeCell ref="AI139:AL139"/>
    <mergeCell ref="D122:K122"/>
    <mergeCell ref="D124:K124"/>
    <mergeCell ref="I129:N129"/>
    <mergeCell ref="D125:K125"/>
    <mergeCell ref="D123:K123"/>
    <mergeCell ref="D121:K121"/>
    <mergeCell ref="AC137:AF137"/>
    <mergeCell ref="AI134:AL134"/>
    <mergeCell ref="AC134:AF134"/>
    <mergeCell ref="AC131:AF131"/>
    <mergeCell ref="AI126:AL126"/>
    <mergeCell ref="D126:K126"/>
    <mergeCell ref="D142:K142"/>
    <mergeCell ref="AI142:AL142"/>
    <mergeCell ref="W139:Z139"/>
    <mergeCell ref="AI157:AL157"/>
    <mergeCell ref="AI155:AL155"/>
    <mergeCell ref="AI144:AL144"/>
    <mergeCell ref="W143:Z143"/>
    <mergeCell ref="Q142:T142"/>
    <mergeCell ref="I128:N128"/>
    <mergeCell ref="D214:K214"/>
    <mergeCell ref="Q214:T214"/>
    <mergeCell ref="W181:Z181"/>
    <mergeCell ref="C198:N198"/>
    <mergeCell ref="D185:J185"/>
    <mergeCell ref="G188:N188"/>
    <mergeCell ref="Q196:T196"/>
    <mergeCell ref="Q195:T195"/>
    <mergeCell ref="H220:O220"/>
    <mergeCell ref="A223:AL223"/>
    <mergeCell ref="AI184:AL184"/>
    <mergeCell ref="AC195:AF195"/>
    <mergeCell ref="W220:Z220"/>
    <mergeCell ref="AC200:AF200"/>
    <mergeCell ref="AI188:AL188"/>
    <mergeCell ref="AH329:AL329"/>
    <mergeCell ref="E328:N328"/>
    <mergeCell ref="AB329:AF329"/>
    <mergeCell ref="AC328:AF328"/>
    <mergeCell ref="AC327:AF327"/>
    <mergeCell ref="K253:O253"/>
    <mergeCell ref="AI268:AL268"/>
    <mergeCell ref="AC295:AF295"/>
    <mergeCell ref="W260:Z260"/>
    <mergeCell ref="Q275:T275"/>
    <mergeCell ref="AC275:AF275"/>
    <mergeCell ref="W297:Z297"/>
    <mergeCell ref="Q302:T302"/>
    <mergeCell ref="AI322:AL322"/>
    <mergeCell ref="AB227:AF227"/>
    <mergeCell ref="AI202:AL202"/>
    <mergeCell ref="AI200:AL200"/>
    <mergeCell ref="AC213:AF213"/>
    <mergeCell ref="G207:N207"/>
    <mergeCell ref="G218:N218"/>
    <mergeCell ref="D246:K246"/>
    <mergeCell ref="W213:Z213"/>
    <mergeCell ref="W209:Z209"/>
    <mergeCell ref="I329:O329"/>
    <mergeCell ref="D216:F216"/>
    <mergeCell ref="D272:K272"/>
    <mergeCell ref="W266:Z266"/>
    <mergeCell ref="P329:T329"/>
    <mergeCell ref="V329:Z329"/>
    <mergeCell ref="D290:F290"/>
    <mergeCell ref="G290:N290"/>
    <mergeCell ref="D251:F251"/>
    <mergeCell ref="D250:F250"/>
    <mergeCell ref="D194:F194"/>
    <mergeCell ref="D218:F218"/>
    <mergeCell ref="A224:AL224"/>
    <mergeCell ref="C328:D328"/>
    <mergeCell ref="Q327:T327"/>
    <mergeCell ref="Q328:T328"/>
    <mergeCell ref="A212:B212"/>
    <mergeCell ref="A230:B230"/>
    <mergeCell ref="G297:N297"/>
    <mergeCell ref="Q288:T288"/>
    <mergeCell ref="Q290:T290"/>
    <mergeCell ref="D288:J288"/>
    <mergeCell ref="Q289:T289"/>
    <mergeCell ref="G310:N310"/>
    <mergeCell ref="C308:N308"/>
    <mergeCell ref="D304:F304"/>
    <mergeCell ref="W187:Z187"/>
    <mergeCell ref="Q185:T185"/>
    <mergeCell ref="AI291:AL291"/>
    <mergeCell ref="D231:L231"/>
    <mergeCell ref="AH284:AL284"/>
    <mergeCell ref="D299:F299"/>
    <mergeCell ref="D303:F303"/>
    <mergeCell ref="Q297:T297"/>
    <mergeCell ref="Q295:T295"/>
    <mergeCell ref="P285:T285"/>
    <mergeCell ref="W309:Z309"/>
    <mergeCell ref="D315:O315"/>
    <mergeCell ref="Q315:T315"/>
    <mergeCell ref="W315:Z315"/>
    <mergeCell ref="D314:N314"/>
    <mergeCell ref="AC311:AF311"/>
    <mergeCell ref="G289:N289"/>
    <mergeCell ref="G210:O210"/>
    <mergeCell ref="W201:Z201"/>
    <mergeCell ref="AC206:AF206"/>
    <mergeCell ref="W204:Z204"/>
    <mergeCell ref="W202:Z202"/>
    <mergeCell ref="AC209:AF209"/>
    <mergeCell ref="Q206:T206"/>
    <mergeCell ref="D188:F188"/>
    <mergeCell ref="C230:N230"/>
    <mergeCell ref="AC310:AF310"/>
    <mergeCell ref="AC272:AF272"/>
    <mergeCell ref="Q273:T273"/>
    <mergeCell ref="D296:K296"/>
    <mergeCell ref="G303:N303"/>
    <mergeCell ref="Q274:T274"/>
    <mergeCell ref="A109:F109"/>
    <mergeCell ref="W200:Z200"/>
    <mergeCell ref="G156:N156"/>
    <mergeCell ref="G147:N147"/>
    <mergeCell ref="D146:F146"/>
    <mergeCell ref="G145:N145"/>
    <mergeCell ref="D147:F147"/>
    <mergeCell ref="Q191:T191"/>
    <mergeCell ref="P170:T170"/>
    <mergeCell ref="W195:Z195"/>
    <mergeCell ref="W128:Z128"/>
    <mergeCell ref="W115:Z115"/>
    <mergeCell ref="K127:N127"/>
    <mergeCell ref="D136:F136"/>
    <mergeCell ref="G136:N136"/>
    <mergeCell ref="W186:Z186"/>
    <mergeCell ref="G146:N146"/>
    <mergeCell ref="Q136:T136"/>
    <mergeCell ref="Q139:T139"/>
    <mergeCell ref="O177:P177"/>
    <mergeCell ref="R177:S177"/>
    <mergeCell ref="C120:R120"/>
    <mergeCell ref="G138:N138"/>
    <mergeCell ref="K152:L152"/>
    <mergeCell ref="A111:E111"/>
    <mergeCell ref="I118:O118"/>
    <mergeCell ref="A120:B120"/>
    <mergeCell ref="D187:F187"/>
    <mergeCell ref="A133:B133"/>
    <mergeCell ref="G137:N137"/>
    <mergeCell ref="C133:N133"/>
    <mergeCell ref="D134:K134"/>
    <mergeCell ref="A171:B171"/>
    <mergeCell ref="D247:K247"/>
    <mergeCell ref="G148:O148"/>
    <mergeCell ref="W328:Z328"/>
    <mergeCell ref="W327:Z327"/>
    <mergeCell ref="D238:K238"/>
    <mergeCell ref="W234:Z234"/>
    <mergeCell ref="A302:B302"/>
    <mergeCell ref="Q292:T292"/>
    <mergeCell ref="D135:F135"/>
    <mergeCell ref="D137:F137"/>
    <mergeCell ref="H131:O131"/>
    <mergeCell ref="Q147:T147"/>
    <mergeCell ref="Q181:T181"/>
    <mergeCell ref="A98:B98"/>
    <mergeCell ref="I98:O98"/>
    <mergeCell ref="H292:O292"/>
    <mergeCell ref="A237:B237"/>
    <mergeCell ref="D233:F233"/>
    <mergeCell ref="D234:F234"/>
    <mergeCell ref="W172:Z172"/>
    <mergeCell ref="A183:B183"/>
    <mergeCell ref="G267:N267"/>
    <mergeCell ref="H300:O300"/>
    <mergeCell ref="D309:I309"/>
    <mergeCell ref="P271:T271"/>
    <mergeCell ref="V271:Z271"/>
    <mergeCell ref="D289:F289"/>
    <mergeCell ref="D268:F268"/>
    <mergeCell ref="P284:T284"/>
    <mergeCell ref="D267:F267"/>
    <mergeCell ref="P286:T286"/>
    <mergeCell ref="D97:K97"/>
    <mergeCell ref="C100:M100"/>
    <mergeCell ref="Q151:T151"/>
    <mergeCell ref="V229:Z229"/>
    <mergeCell ref="D102:K102"/>
    <mergeCell ref="A326:B326"/>
    <mergeCell ref="C326:N326"/>
    <mergeCell ref="C327:D327"/>
    <mergeCell ref="V33:Z33"/>
    <mergeCell ref="AC35:AF35"/>
    <mergeCell ref="AC36:AF36"/>
    <mergeCell ref="AC37:AF37"/>
    <mergeCell ref="AC39:AF39"/>
    <mergeCell ref="Q97:T97"/>
    <mergeCell ref="P73:T73"/>
    <mergeCell ref="Q102:T102"/>
    <mergeCell ref="Q217:T217"/>
    <mergeCell ref="W219:Z219"/>
    <mergeCell ref="W216:Z216"/>
    <mergeCell ref="AC47:AF47"/>
    <mergeCell ref="Q187:T187"/>
    <mergeCell ref="AC184:AF184"/>
    <mergeCell ref="AC53:AF53"/>
    <mergeCell ref="Q188:T188"/>
    <mergeCell ref="Q68:T68"/>
    <mergeCell ref="AB111:AF111"/>
    <mergeCell ref="Q219:T219"/>
    <mergeCell ref="Q186:T186"/>
    <mergeCell ref="AC116:AF116"/>
    <mergeCell ref="Q78:T78"/>
    <mergeCell ref="P113:T113"/>
    <mergeCell ref="W87:Z87"/>
    <mergeCell ref="D86:K86"/>
    <mergeCell ref="C51:Q51"/>
    <mergeCell ref="Q86:T86"/>
    <mergeCell ref="W69:Z69"/>
    <mergeCell ref="D78:K78"/>
    <mergeCell ref="K81:O81"/>
    <mergeCell ref="A89:B89"/>
    <mergeCell ref="D90:K90"/>
    <mergeCell ref="W78:Z78"/>
    <mergeCell ref="D80:K80"/>
    <mergeCell ref="AC78:AF78"/>
    <mergeCell ref="W85:Z85"/>
    <mergeCell ref="AI86:AL86"/>
    <mergeCell ref="AC84:AF84"/>
    <mergeCell ref="W90:Z90"/>
    <mergeCell ref="Q77:T77"/>
    <mergeCell ref="K70:O70"/>
    <mergeCell ref="Q70:T70"/>
    <mergeCell ref="AI55:AL55"/>
    <mergeCell ref="V72:Z72"/>
    <mergeCell ref="AC56:AF56"/>
    <mergeCell ref="AB64:AF64"/>
    <mergeCell ref="W86:Z86"/>
    <mergeCell ref="AI90:AL90"/>
    <mergeCell ref="Q85:T85"/>
    <mergeCell ref="W81:Z81"/>
    <mergeCell ref="Q80:T80"/>
    <mergeCell ref="AI80:AL80"/>
    <mergeCell ref="AI81:AL81"/>
    <mergeCell ref="A1:AL1"/>
    <mergeCell ref="A2:AL2"/>
    <mergeCell ref="A5:C5"/>
    <mergeCell ref="D5:AD5"/>
    <mergeCell ref="AH5:AK5"/>
    <mergeCell ref="A4:AL4"/>
    <mergeCell ref="A3:AL3"/>
    <mergeCell ref="X10:AC10"/>
    <mergeCell ref="A75:B75"/>
    <mergeCell ref="D76:K76"/>
    <mergeCell ref="Q76:T76"/>
    <mergeCell ref="W76:Z76"/>
    <mergeCell ref="C75:J75"/>
    <mergeCell ref="Q22:T22"/>
    <mergeCell ref="H22:I22"/>
    <mergeCell ref="AI56:AL56"/>
    <mergeCell ref="AF5:AG5"/>
    <mergeCell ref="AB33:AF33"/>
    <mergeCell ref="AH31:AL31"/>
    <mergeCell ref="AI40:AL40"/>
    <mergeCell ref="C38:R38"/>
    <mergeCell ref="D41:M41"/>
    <mergeCell ref="C34:G34"/>
    <mergeCell ref="Q11:T11"/>
    <mergeCell ref="E14:G14"/>
    <mergeCell ref="A31:E31"/>
    <mergeCell ref="H42:O42"/>
    <mergeCell ref="A38:B38"/>
    <mergeCell ref="Y29:AC29"/>
    <mergeCell ref="A51:B51"/>
    <mergeCell ref="D55:K55"/>
    <mergeCell ref="D52:K52"/>
    <mergeCell ref="E15:G15"/>
    <mergeCell ref="V32:Z32"/>
    <mergeCell ref="AI47:AL47"/>
    <mergeCell ref="V111:Z111"/>
    <mergeCell ref="A168:E168"/>
    <mergeCell ref="D156:F156"/>
    <mergeCell ref="C171:N171"/>
    <mergeCell ref="A141:B141"/>
    <mergeCell ref="C141:N141"/>
    <mergeCell ref="D138:F138"/>
    <mergeCell ref="G139:O139"/>
    <mergeCell ref="W136:Z136"/>
    <mergeCell ref="H18:I18"/>
    <mergeCell ref="L18:O18"/>
    <mergeCell ref="E18:G18"/>
    <mergeCell ref="C95:M95"/>
    <mergeCell ref="C89:M89"/>
    <mergeCell ref="A83:B83"/>
    <mergeCell ref="A72:E72"/>
    <mergeCell ref="A60:AL60"/>
    <mergeCell ref="A61:AL61"/>
    <mergeCell ref="A62:F62"/>
    <mergeCell ref="AH33:AL33"/>
    <mergeCell ref="D77:K77"/>
    <mergeCell ref="Q25:T25"/>
    <mergeCell ref="Q79:T79"/>
    <mergeCell ref="P127:Q127"/>
    <mergeCell ref="R127:T127"/>
    <mergeCell ref="Q81:T81"/>
    <mergeCell ref="AC87:AF87"/>
    <mergeCell ref="AI87:AL87"/>
    <mergeCell ref="H127:I127"/>
    <mergeCell ref="Q322:T322"/>
    <mergeCell ref="W322:Z322"/>
    <mergeCell ref="AC315:AF315"/>
    <mergeCell ref="AC321:AF321"/>
    <mergeCell ref="G299:N299"/>
    <mergeCell ref="D297:F297"/>
    <mergeCell ref="Q321:T321"/>
    <mergeCell ref="W321:Z321"/>
    <mergeCell ref="D321:F321"/>
    <mergeCell ref="AC300:AF300"/>
    <mergeCell ref="AC291:AF291"/>
    <mergeCell ref="W310:Z310"/>
    <mergeCell ref="V284:Z284"/>
    <mergeCell ref="AB284:AF284"/>
    <mergeCell ref="AC299:AF299"/>
    <mergeCell ref="AB285:AF285"/>
    <mergeCell ref="W292:Z292"/>
    <mergeCell ref="W288:Z288"/>
    <mergeCell ref="AC288:AF288"/>
    <mergeCell ref="AC322:AF322"/>
    <mergeCell ref="AB286:AF286"/>
    <mergeCell ref="Q300:T300"/>
    <mergeCell ref="W311:Z311"/>
    <mergeCell ref="W304:Z304"/>
    <mergeCell ref="W295:Z295"/>
    <mergeCell ref="W314:Z314"/>
    <mergeCell ref="AC314:AF314"/>
    <mergeCell ref="Q311:T311"/>
    <mergeCell ref="Q314:T314"/>
    <mergeCell ref="AC319:AF319"/>
    <mergeCell ref="AC309:AF309"/>
    <mergeCell ref="W290:Z290"/>
    <mergeCell ref="L10:P10"/>
    <mergeCell ref="D35:G35"/>
    <mergeCell ref="D36:G36"/>
    <mergeCell ref="H36:J36"/>
    <mergeCell ref="H35:J35"/>
    <mergeCell ref="H34:J34"/>
    <mergeCell ref="M35:O35"/>
    <mergeCell ref="M36:O36"/>
    <mergeCell ref="M34:O34"/>
    <mergeCell ref="C67:I67"/>
    <mergeCell ref="K67:S67"/>
    <mergeCell ref="H116:I116"/>
    <mergeCell ref="H117:I117"/>
    <mergeCell ref="K116:N116"/>
    <mergeCell ref="K117:N117"/>
    <mergeCell ref="P116:Q116"/>
    <mergeCell ref="P117:Q117"/>
    <mergeCell ref="R116:T116"/>
    <mergeCell ref="R117:T117"/>
    <mergeCell ref="Q14:T14"/>
    <mergeCell ref="Q18:T18"/>
    <mergeCell ref="Q21:T21"/>
    <mergeCell ref="L14:O14"/>
    <mergeCell ref="E11:G11"/>
    <mergeCell ref="I87:O87"/>
    <mergeCell ref="D85:K85"/>
    <mergeCell ref="Q96:T96"/>
    <mergeCell ref="H15:I15"/>
    <mergeCell ref="L15:O15"/>
    <mergeCell ref="L25:O25"/>
    <mergeCell ref="Q29:T29"/>
    <mergeCell ref="D96:K96"/>
  </mergeCells>
  <phoneticPr fontId="0" type="noConversion"/>
  <pageMargins left="0.25" right="0.25" top="0.25" bottom="0.25" header="0.5" footer="0.5"/>
  <pageSetup orientation="portrait" r:id="rId1"/>
  <headerFooter alignWithMargins="0"/>
  <rowBreaks count="4" manualBreakCount="4">
    <brk id="57" max="16383" man="1"/>
    <brk id="105" max="16383" man="1"/>
    <brk id="221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F183"/>
  <sheetViews>
    <sheetView workbookViewId="0">
      <selection activeCell="V55" sqref="V55:Z55"/>
    </sheetView>
  </sheetViews>
  <sheetFormatPr defaultColWidth="9.1328125" defaultRowHeight="15.4" x14ac:dyDescent="0.45"/>
  <cols>
    <col min="1" max="8" width="2.73046875" style="41" customWidth="1"/>
    <col min="9" max="9" width="3.3984375" style="41" customWidth="1"/>
    <col min="10" max="24" width="2.73046875" style="41" customWidth="1"/>
    <col min="25" max="25" width="2.73046875" style="72" customWidth="1"/>
    <col min="26" max="70" width="2.73046875" style="41" customWidth="1"/>
    <col min="71" max="16384" width="9.1328125" style="41"/>
  </cols>
  <sheetData>
    <row r="1" spans="1:45" ht="15.75" customHeight="1" x14ac:dyDescent="0.45">
      <c r="A1" s="415" t="s">
        <v>265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60"/>
    </row>
    <row r="2" spans="1:45" ht="17.649999999999999" x14ac:dyDescent="0.5">
      <c r="A2" s="416" t="s">
        <v>358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61"/>
    </row>
    <row r="3" spans="1:45" ht="17.649999999999999" x14ac:dyDescent="0.5">
      <c r="A3" s="419" t="s">
        <v>361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61"/>
    </row>
    <row r="4" spans="1:45" s="62" customFormat="1" x14ac:dyDescent="0.4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45" x14ac:dyDescent="0.45">
      <c r="A5" s="425" t="s">
        <v>1</v>
      </c>
      <c r="B5" s="425"/>
      <c r="C5" s="425"/>
      <c r="D5" s="429">
        <f>WORKSHEET!D5</f>
        <v>0</v>
      </c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65"/>
      <c r="AF5" s="82" t="s">
        <v>2</v>
      </c>
      <c r="AG5" s="65"/>
      <c r="AH5" s="434">
        <f>WORKSHEET!AH5</f>
        <v>0</v>
      </c>
      <c r="AI5" s="434"/>
      <c r="AJ5" s="434"/>
      <c r="AK5" s="434"/>
      <c r="AL5" s="65"/>
      <c r="AM5" s="44"/>
      <c r="AN5" s="44"/>
      <c r="AO5" s="44"/>
      <c r="AP5" s="44"/>
      <c r="AQ5" s="44"/>
      <c r="AR5" s="44"/>
      <c r="AS5" s="44"/>
    </row>
    <row r="6" spans="1:45" x14ac:dyDescent="0.45">
      <c r="A6" s="82"/>
      <c r="B6" s="82"/>
      <c r="C6" s="8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65"/>
      <c r="AF6" s="82"/>
      <c r="AG6" s="65"/>
      <c r="AH6" s="55"/>
      <c r="AI6" s="55"/>
      <c r="AJ6" s="55"/>
      <c r="AK6" s="55"/>
      <c r="AL6" s="65"/>
      <c r="AM6" s="44"/>
      <c r="AN6" s="44"/>
      <c r="AO6" s="44"/>
      <c r="AP6" s="44"/>
      <c r="AQ6" s="44"/>
      <c r="AR6" s="44"/>
      <c r="AS6" s="44"/>
    </row>
    <row r="7" spans="1:45" x14ac:dyDescent="0.45">
      <c r="A7" s="82"/>
      <c r="B7" s="82"/>
      <c r="C7" s="82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65"/>
      <c r="AF7" s="82"/>
      <c r="AG7" s="65"/>
      <c r="AH7" s="55"/>
      <c r="AI7" s="55"/>
      <c r="AJ7" s="55"/>
      <c r="AK7" s="55"/>
      <c r="AL7" s="65"/>
      <c r="AM7" s="44"/>
      <c r="AN7" s="44"/>
      <c r="AO7" s="44"/>
      <c r="AP7" s="44"/>
      <c r="AQ7" s="44"/>
      <c r="AR7" s="44"/>
      <c r="AS7" s="44"/>
    </row>
    <row r="8" spans="1:45" x14ac:dyDescent="0.45">
      <c r="A8" s="406" t="s">
        <v>326</v>
      </c>
      <c r="B8" s="406"/>
      <c r="C8" s="406"/>
      <c r="D8" s="406"/>
      <c r="E8" s="406"/>
      <c r="F8" s="406"/>
      <c r="G8" s="406"/>
      <c r="H8" s="406"/>
      <c r="I8" s="406"/>
      <c r="J8" s="336"/>
      <c r="K8" s="336"/>
      <c r="L8" s="336"/>
      <c r="M8" s="437" t="s">
        <v>5</v>
      </c>
      <c r="N8" s="437"/>
      <c r="O8" s="437"/>
      <c r="P8" s="65"/>
      <c r="Q8" s="65"/>
      <c r="R8" s="65"/>
      <c r="S8" s="65"/>
      <c r="T8" s="65"/>
      <c r="U8" s="65"/>
      <c r="V8" s="65"/>
      <c r="W8" s="406" t="s">
        <v>362</v>
      </c>
      <c r="X8" s="406"/>
      <c r="Y8" s="406"/>
      <c r="Z8" s="406"/>
      <c r="AA8" s="406"/>
      <c r="AB8" s="406"/>
      <c r="AC8" s="406"/>
      <c r="AD8" s="406"/>
      <c r="AE8" s="406"/>
      <c r="AF8" s="406"/>
      <c r="AG8" s="336"/>
      <c r="AH8" s="336"/>
      <c r="AI8" s="336"/>
      <c r="AJ8" s="437" t="s">
        <v>5</v>
      </c>
      <c r="AK8" s="437"/>
      <c r="AL8" s="437"/>
      <c r="AM8" s="44"/>
      <c r="AN8" s="44"/>
      <c r="AO8" s="44"/>
      <c r="AP8" s="44"/>
      <c r="AQ8" s="44"/>
      <c r="AR8" s="44"/>
      <c r="AS8" s="44"/>
    </row>
    <row r="9" spans="1:45" x14ac:dyDescent="0.45">
      <c r="A9" s="65"/>
      <c r="B9" s="65"/>
      <c r="C9" s="65"/>
      <c r="D9" s="55"/>
      <c r="E9" s="55"/>
      <c r="F9" s="55"/>
      <c r="G9" s="55"/>
      <c r="H9" s="55"/>
      <c r="I9" s="55"/>
      <c r="J9" s="336"/>
      <c r="K9" s="336"/>
      <c r="L9" s="336"/>
      <c r="M9" s="437" t="s">
        <v>6</v>
      </c>
      <c r="N9" s="437"/>
      <c r="O9" s="437"/>
      <c r="P9" s="65"/>
      <c r="Q9" s="65"/>
      <c r="R9" s="65"/>
      <c r="S9" s="83"/>
      <c r="T9" s="55"/>
      <c r="U9" s="55"/>
      <c r="V9" s="55"/>
      <c r="W9" s="55"/>
      <c r="X9" s="65"/>
      <c r="Y9" s="65"/>
      <c r="Z9" s="65"/>
      <c r="AA9" s="55"/>
      <c r="AB9" s="55"/>
      <c r="AC9" s="55"/>
      <c r="AD9" s="55"/>
      <c r="AE9" s="55"/>
      <c r="AF9" s="55"/>
      <c r="AG9" s="336"/>
      <c r="AH9" s="336"/>
      <c r="AI9" s="336"/>
      <c r="AJ9" s="437" t="s">
        <v>6</v>
      </c>
      <c r="AK9" s="437"/>
      <c r="AL9" s="437"/>
      <c r="AM9" s="44"/>
      <c r="AN9" s="44"/>
      <c r="AO9" s="44"/>
      <c r="AP9" s="44"/>
      <c r="AQ9" s="44"/>
      <c r="AR9" s="44"/>
      <c r="AS9" s="44"/>
    </row>
    <row r="10" spans="1:45" x14ac:dyDescent="0.45">
      <c r="A10" s="65"/>
      <c r="B10" s="65"/>
      <c r="C10" s="65"/>
      <c r="D10" s="55"/>
      <c r="E10" s="55"/>
      <c r="F10" s="55"/>
      <c r="G10" s="55"/>
      <c r="H10" s="55"/>
      <c r="I10" s="55"/>
      <c r="J10" s="55"/>
      <c r="K10" s="55"/>
      <c r="L10" s="55"/>
      <c r="M10" s="65"/>
      <c r="N10" s="65"/>
      <c r="O10" s="65"/>
      <c r="P10" s="65"/>
      <c r="Q10" s="65"/>
      <c r="R10" s="65"/>
      <c r="S10" s="83"/>
      <c r="T10" s="55"/>
      <c r="U10" s="55"/>
      <c r="V10" s="55"/>
      <c r="W10" s="55"/>
      <c r="X10" s="65"/>
      <c r="Y10" s="6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65"/>
      <c r="AK10" s="65"/>
      <c r="AL10" s="65"/>
      <c r="AM10" s="44"/>
      <c r="AN10" s="44"/>
      <c r="AO10" s="44"/>
      <c r="AP10" s="44"/>
      <c r="AQ10" s="44"/>
      <c r="AR10" s="44"/>
      <c r="AS10" s="44"/>
    </row>
    <row r="11" spans="1:45" x14ac:dyDescent="0.45">
      <c r="A11" s="406" t="s">
        <v>328</v>
      </c>
      <c r="B11" s="406"/>
      <c r="C11" s="406"/>
      <c r="D11" s="406"/>
      <c r="E11" s="406"/>
      <c r="F11" s="406"/>
      <c r="G11" s="406"/>
      <c r="H11" s="65"/>
      <c r="I11" s="65" t="s">
        <v>7</v>
      </c>
      <c r="J11" s="65"/>
      <c r="K11" s="336"/>
      <c r="L11" s="336"/>
      <c r="M11" s="84"/>
      <c r="N11" s="65" t="s">
        <v>93</v>
      </c>
      <c r="O11" s="336"/>
      <c r="P11" s="336"/>
      <c r="Q11" s="84"/>
      <c r="R11" s="65">
        <v>1</v>
      </c>
      <c r="S11" s="336"/>
      <c r="T11" s="336"/>
      <c r="U11" s="84"/>
      <c r="V11" s="65">
        <v>2</v>
      </c>
      <c r="W11" s="336"/>
      <c r="X11" s="336"/>
      <c r="Y11" s="84"/>
      <c r="Z11" s="65">
        <v>3</v>
      </c>
      <c r="AA11" s="336"/>
      <c r="AB11" s="336"/>
      <c r="AC11" s="84"/>
      <c r="AD11" s="65">
        <v>4</v>
      </c>
      <c r="AE11" s="336"/>
      <c r="AF11" s="336"/>
      <c r="AG11" s="84"/>
      <c r="AH11" s="84"/>
      <c r="AI11" s="84"/>
      <c r="AJ11" s="84"/>
      <c r="AK11" s="84"/>
      <c r="AL11" s="84"/>
      <c r="AM11" s="44"/>
      <c r="AN11" s="44"/>
      <c r="AO11" s="44"/>
      <c r="AP11" s="44"/>
      <c r="AQ11" s="44"/>
      <c r="AR11" s="44"/>
      <c r="AS11" s="44"/>
    </row>
    <row r="12" spans="1:45" ht="9.75" customHeight="1" x14ac:dyDescent="0.4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65"/>
      <c r="P12" s="65"/>
      <c r="Q12" s="55"/>
      <c r="R12" s="55"/>
      <c r="S12" s="55"/>
      <c r="T12" s="65"/>
      <c r="U12" s="55"/>
      <c r="V12" s="55"/>
      <c r="W12" s="55"/>
      <c r="X12" s="65"/>
      <c r="Y12" s="55"/>
      <c r="Z12" s="55"/>
      <c r="AA12" s="65"/>
      <c r="AB12" s="65"/>
      <c r="AC12" s="55"/>
      <c r="AD12" s="55"/>
      <c r="AE12" s="65"/>
      <c r="AF12" s="65"/>
      <c r="AG12" s="55"/>
      <c r="AH12" s="55"/>
      <c r="AI12" s="65"/>
      <c r="AJ12" s="65"/>
      <c r="AK12" s="55"/>
      <c r="AL12" s="55"/>
      <c r="AM12" s="44"/>
      <c r="AN12" s="44"/>
      <c r="AO12" s="44"/>
      <c r="AP12" s="44"/>
      <c r="AQ12" s="44"/>
      <c r="AR12" s="44"/>
      <c r="AS12" s="44"/>
    </row>
    <row r="13" spans="1:45" x14ac:dyDescent="0.45">
      <c r="A13" s="84"/>
      <c r="B13" s="84"/>
      <c r="C13" s="84"/>
      <c r="D13" s="85"/>
      <c r="E13" s="84"/>
      <c r="F13" s="65">
        <v>5</v>
      </c>
      <c r="G13" s="336"/>
      <c r="H13" s="336"/>
      <c r="I13" s="84"/>
      <c r="J13" s="65">
        <v>6</v>
      </c>
      <c r="K13" s="336"/>
      <c r="L13" s="336"/>
      <c r="M13" s="84"/>
      <c r="N13" s="65">
        <v>7</v>
      </c>
      <c r="O13" s="336"/>
      <c r="P13" s="336"/>
      <c r="Q13" s="84"/>
      <c r="R13" s="65">
        <v>8</v>
      </c>
      <c r="S13" s="336"/>
      <c r="T13" s="336"/>
      <c r="U13" s="84"/>
      <c r="V13" s="65">
        <v>9</v>
      </c>
      <c r="W13" s="336"/>
      <c r="X13" s="336"/>
      <c r="Y13" s="84"/>
      <c r="Z13" s="65">
        <v>10</v>
      </c>
      <c r="AA13" s="336"/>
      <c r="AB13" s="336"/>
      <c r="AC13" s="421" t="s">
        <v>8</v>
      </c>
      <c r="AD13" s="421"/>
      <c r="AE13" s="421"/>
      <c r="AF13" s="421"/>
      <c r="AG13" s="421"/>
      <c r="AH13" s="421"/>
      <c r="AI13" s="438">
        <f>SUM(K11,O11,S11,W11,AA11,AE11,G13,K13,O13,S13,W13,AA13)</f>
        <v>0</v>
      </c>
      <c r="AJ13" s="438"/>
      <c r="AK13" s="438"/>
      <c r="AL13" s="438"/>
      <c r="AM13" s="44"/>
      <c r="AN13" s="44"/>
      <c r="AO13" s="44"/>
      <c r="AP13" s="44"/>
      <c r="AQ13" s="44"/>
      <c r="AR13" s="44"/>
      <c r="AS13" s="44"/>
    </row>
    <row r="14" spans="1:45" x14ac:dyDescent="0.45">
      <c r="A14" s="65"/>
      <c r="B14" s="55"/>
      <c r="C14" s="55"/>
      <c r="D14" s="85"/>
      <c r="E14" s="65"/>
      <c r="F14" s="55"/>
      <c r="G14" s="55"/>
      <c r="H14" s="85"/>
      <c r="I14" s="65"/>
      <c r="J14" s="55"/>
      <c r="K14" s="55"/>
      <c r="L14" s="85"/>
      <c r="M14" s="65"/>
      <c r="N14" s="55"/>
      <c r="O14" s="5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44"/>
      <c r="AN14" s="44"/>
      <c r="AO14" s="44"/>
      <c r="AP14" s="44"/>
      <c r="AQ14" s="44"/>
      <c r="AR14" s="44"/>
      <c r="AS14" s="44"/>
    </row>
    <row r="15" spans="1:45" x14ac:dyDescent="0.45">
      <c r="A15" s="65"/>
      <c r="B15" s="55"/>
      <c r="C15" s="55"/>
      <c r="D15" s="85"/>
      <c r="E15" s="65"/>
      <c r="F15" s="55"/>
      <c r="G15" s="55"/>
      <c r="H15" s="85"/>
      <c r="I15" s="65"/>
      <c r="J15" s="55"/>
      <c r="K15" s="55"/>
      <c r="L15" s="85"/>
      <c r="M15" s="65"/>
      <c r="N15" s="55"/>
      <c r="O15" s="5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44"/>
      <c r="AN15" s="44"/>
      <c r="AO15" s="44"/>
      <c r="AP15" s="44"/>
      <c r="AQ15" s="44"/>
      <c r="AR15" s="44"/>
      <c r="AS15" s="44"/>
    </row>
    <row r="16" spans="1:45" ht="15" customHeight="1" x14ac:dyDescent="0.4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44"/>
      <c r="AN16" s="44"/>
      <c r="AO16" s="44"/>
      <c r="AP16" s="44"/>
      <c r="AQ16" s="44"/>
      <c r="AR16" s="44"/>
      <c r="AS16" s="44"/>
    </row>
    <row r="17" spans="1:45" x14ac:dyDescent="0.45">
      <c r="A17" s="406" t="s">
        <v>363</v>
      </c>
      <c r="B17" s="406"/>
      <c r="C17" s="406"/>
      <c r="D17" s="406"/>
      <c r="E17" s="406"/>
      <c r="F17" s="406"/>
      <c r="G17" s="406"/>
      <c r="H17" s="65"/>
      <c r="I17" s="65" t="s">
        <v>7</v>
      </c>
      <c r="J17" s="65"/>
      <c r="K17" s="336"/>
      <c r="L17" s="336"/>
      <c r="M17" s="84"/>
      <c r="N17" s="65" t="s">
        <v>93</v>
      </c>
      <c r="O17" s="336"/>
      <c r="P17" s="336"/>
      <c r="Q17" s="84"/>
      <c r="R17" s="65">
        <v>1</v>
      </c>
      <c r="S17" s="336"/>
      <c r="T17" s="336"/>
      <c r="U17" s="84"/>
      <c r="V17" s="65">
        <v>2</v>
      </c>
      <c r="W17" s="336"/>
      <c r="X17" s="336"/>
      <c r="Y17" s="84"/>
      <c r="Z17" s="65">
        <v>3</v>
      </c>
      <c r="AA17" s="336"/>
      <c r="AB17" s="336"/>
      <c r="AC17" s="84"/>
      <c r="AD17" s="65">
        <v>4</v>
      </c>
      <c r="AE17" s="336"/>
      <c r="AF17" s="336"/>
      <c r="AG17" s="84"/>
      <c r="AH17" s="84"/>
      <c r="AI17" s="84"/>
      <c r="AJ17" s="84"/>
      <c r="AK17" s="84"/>
      <c r="AL17" s="84"/>
      <c r="AM17" s="44"/>
      <c r="AN17" s="44"/>
      <c r="AO17" s="44"/>
      <c r="AP17" s="44"/>
      <c r="AQ17" s="44"/>
      <c r="AR17" s="44"/>
      <c r="AS17" s="44"/>
    </row>
    <row r="18" spans="1:45" ht="9.75" customHeight="1" x14ac:dyDescent="0.4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5"/>
      <c r="N18" s="55"/>
      <c r="O18" s="65"/>
      <c r="P18" s="65"/>
      <c r="Q18" s="55"/>
      <c r="R18" s="55"/>
      <c r="S18" s="55"/>
      <c r="T18" s="65"/>
      <c r="U18" s="55"/>
      <c r="V18" s="55"/>
      <c r="W18" s="55"/>
      <c r="X18" s="65"/>
      <c r="Y18" s="55"/>
      <c r="Z18" s="55"/>
      <c r="AA18" s="65"/>
      <c r="AB18" s="65"/>
      <c r="AC18" s="55"/>
      <c r="AD18" s="55"/>
      <c r="AE18" s="65"/>
      <c r="AF18" s="65"/>
      <c r="AG18" s="55"/>
      <c r="AH18" s="55"/>
      <c r="AI18" s="65"/>
      <c r="AJ18" s="65"/>
      <c r="AK18" s="55"/>
      <c r="AL18" s="55"/>
      <c r="AM18" s="44"/>
      <c r="AN18" s="44"/>
      <c r="AO18" s="44"/>
      <c r="AP18" s="44"/>
      <c r="AQ18" s="44"/>
      <c r="AR18" s="44"/>
      <c r="AS18" s="44"/>
    </row>
    <row r="19" spans="1:45" ht="15.75" customHeight="1" x14ac:dyDescent="0.45">
      <c r="A19" s="84"/>
      <c r="B19" s="84"/>
      <c r="C19" s="84"/>
      <c r="D19" s="85"/>
      <c r="E19" s="84"/>
      <c r="F19" s="65">
        <v>5</v>
      </c>
      <c r="G19" s="336"/>
      <c r="H19" s="336"/>
      <c r="I19" s="84"/>
      <c r="J19" s="65">
        <v>6</v>
      </c>
      <c r="K19" s="336"/>
      <c r="L19" s="336"/>
      <c r="M19" s="84"/>
      <c r="N19" s="65">
        <v>7</v>
      </c>
      <c r="O19" s="336"/>
      <c r="P19" s="336"/>
      <c r="Q19" s="84"/>
      <c r="R19" s="65">
        <v>8</v>
      </c>
      <c r="S19" s="336"/>
      <c r="T19" s="336"/>
      <c r="U19" s="84"/>
      <c r="V19" s="65">
        <v>9</v>
      </c>
      <c r="W19" s="336"/>
      <c r="X19" s="336"/>
      <c r="Y19" s="84"/>
      <c r="Z19" s="65">
        <v>10</v>
      </c>
      <c r="AA19" s="336"/>
      <c r="AB19" s="336"/>
      <c r="AC19" s="421" t="s">
        <v>8</v>
      </c>
      <c r="AD19" s="421"/>
      <c r="AE19" s="421"/>
      <c r="AF19" s="421"/>
      <c r="AG19" s="421"/>
      <c r="AH19" s="421"/>
      <c r="AI19" s="438">
        <f>SUM(K17,O17,S17,W17,AA17,AE17,G19,K19,O19,S19,W19,AA19)</f>
        <v>0</v>
      </c>
      <c r="AJ19" s="438"/>
      <c r="AK19" s="438"/>
      <c r="AL19" s="438"/>
      <c r="AM19" s="44"/>
      <c r="AN19" s="44"/>
      <c r="AO19" s="44"/>
      <c r="AP19" s="44"/>
      <c r="AQ19" s="44"/>
      <c r="AR19" s="44"/>
      <c r="AS19" s="44"/>
    </row>
    <row r="20" spans="1:45" ht="15.75" customHeight="1" x14ac:dyDescent="0.45">
      <c r="A20" s="84"/>
      <c r="B20" s="84"/>
      <c r="C20" s="84"/>
      <c r="D20" s="85"/>
      <c r="E20" s="84"/>
      <c r="F20" s="65"/>
      <c r="G20" s="142"/>
      <c r="H20" s="142"/>
      <c r="I20" s="84"/>
      <c r="J20" s="65"/>
      <c r="K20" s="142"/>
      <c r="L20" s="142"/>
      <c r="M20" s="84"/>
      <c r="N20" s="65"/>
      <c r="O20" s="142"/>
      <c r="P20" s="142"/>
      <c r="Q20" s="84"/>
      <c r="R20" s="65"/>
      <c r="S20" s="142"/>
      <c r="T20" s="142"/>
      <c r="U20" s="84"/>
      <c r="V20" s="65"/>
      <c r="W20" s="142"/>
      <c r="X20" s="142"/>
      <c r="Y20" s="84"/>
      <c r="Z20" s="65"/>
      <c r="AA20" s="142"/>
      <c r="AB20" s="142"/>
      <c r="AC20" s="85"/>
      <c r="AD20" s="85"/>
      <c r="AE20" s="85"/>
      <c r="AF20" s="85"/>
      <c r="AG20" s="85"/>
      <c r="AH20" s="85"/>
      <c r="AI20" s="143"/>
      <c r="AJ20" s="143"/>
      <c r="AK20" s="143"/>
      <c r="AL20" s="143"/>
      <c r="AM20" s="44"/>
      <c r="AN20" s="44"/>
      <c r="AO20" s="44"/>
      <c r="AP20" s="44"/>
      <c r="AQ20" s="44"/>
      <c r="AR20" s="44"/>
      <c r="AS20" s="44"/>
    </row>
    <row r="21" spans="1:45" ht="15.75" customHeight="1" x14ac:dyDescent="0.45">
      <c r="A21" s="84" t="s">
        <v>303</v>
      </c>
      <c r="B21" s="84"/>
      <c r="C21" s="84"/>
      <c r="D21" s="85"/>
      <c r="E21" s="84"/>
      <c r="F21" s="65"/>
      <c r="G21" s="142"/>
      <c r="H21" s="142"/>
      <c r="I21" s="84"/>
      <c r="J21" s="65"/>
      <c r="K21" s="142"/>
      <c r="L21" s="142"/>
      <c r="M21" s="84"/>
      <c r="N21" s="65"/>
      <c r="O21" s="142"/>
      <c r="P21" s="142"/>
      <c r="Q21" s="84"/>
      <c r="R21" s="65"/>
      <c r="S21" s="142"/>
      <c r="T21" s="142"/>
      <c r="U21" s="84"/>
      <c r="V21" s="65"/>
      <c r="W21" s="142"/>
      <c r="X21" s="142"/>
      <c r="Y21" s="84"/>
      <c r="Z21" s="65"/>
      <c r="AA21" s="142"/>
      <c r="AB21" s="142"/>
      <c r="AC21" s="85"/>
      <c r="AD21" s="85"/>
      <c r="AE21" s="85"/>
      <c r="AF21" s="85"/>
      <c r="AG21" s="85"/>
      <c r="AH21" s="85"/>
      <c r="AI21" s="438">
        <f>SUM(WORKSHEET!E11+WORKSHEET!E12+WORKSHEET!E13+WORKSHEET!E14+WORKSHEET!E15+WORKSHEET!E18+WORKSHEET!E19+WORKSHEET!E20+WORKSHEET!E21+WORKSHEET!E22+WORKSHEET!E25+WORKSHEET!E26+WORKSHEET!E27+WORKSHEET!E28+WORKSHEET!E29)</f>
        <v>0</v>
      </c>
      <c r="AJ21" s="438"/>
      <c r="AK21" s="438"/>
      <c r="AL21" s="438"/>
      <c r="AM21" s="44"/>
      <c r="AN21" s="44"/>
      <c r="AO21" s="44"/>
      <c r="AP21" s="44"/>
      <c r="AQ21" s="44"/>
      <c r="AR21" s="44"/>
      <c r="AS21" s="44"/>
    </row>
    <row r="22" spans="1:45" ht="15.75" customHeight="1" x14ac:dyDescent="0.45">
      <c r="A22" s="65"/>
      <c r="B22" s="55"/>
      <c r="C22" s="55"/>
      <c r="D22" s="85"/>
      <c r="E22" s="65"/>
      <c r="F22" s="55"/>
      <c r="G22" s="55"/>
      <c r="H22" s="85"/>
      <c r="I22" s="65"/>
      <c r="J22" s="55"/>
      <c r="K22" s="55"/>
      <c r="L22" s="85"/>
      <c r="M22" s="65"/>
      <c r="N22" s="55"/>
      <c r="O22" s="5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44"/>
      <c r="AN22" s="44"/>
      <c r="AO22" s="44"/>
      <c r="AP22" s="44"/>
      <c r="AQ22" s="44"/>
      <c r="AR22" s="44"/>
      <c r="AS22" s="44"/>
    </row>
    <row r="23" spans="1:45" ht="15.75" customHeight="1" x14ac:dyDescent="0.45">
      <c r="A23" s="420" t="s">
        <v>176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84"/>
      <c r="N23" s="84"/>
      <c r="O23" s="84"/>
      <c r="P23" s="84"/>
      <c r="Q23" s="420" t="s">
        <v>7</v>
      </c>
      <c r="R23" s="420"/>
      <c r="S23" s="418">
        <f>WORKSHEET!Y11</f>
        <v>0</v>
      </c>
      <c r="T23" s="418"/>
      <c r="U23" s="418"/>
      <c r="V23" s="418"/>
      <c r="W23" s="84"/>
      <c r="X23" s="421" t="s">
        <v>9</v>
      </c>
      <c r="Y23" s="421"/>
      <c r="Z23" s="418">
        <f>WORKSHEET!Y14</f>
        <v>0</v>
      </c>
      <c r="AA23" s="418"/>
      <c r="AB23" s="418"/>
      <c r="AC23" s="418"/>
      <c r="AD23" s="84"/>
      <c r="AE23" s="439" t="s">
        <v>10</v>
      </c>
      <c r="AF23" s="439"/>
      <c r="AG23" s="418">
        <f>WORKSHEET!Y15</f>
        <v>0</v>
      </c>
      <c r="AH23" s="418"/>
      <c r="AI23" s="418"/>
      <c r="AJ23" s="418"/>
      <c r="AK23" s="65"/>
      <c r="AL23" s="65"/>
      <c r="AM23" s="44"/>
      <c r="AN23" s="44"/>
      <c r="AO23" s="44"/>
      <c r="AP23" s="44"/>
      <c r="AQ23" s="44"/>
      <c r="AR23" s="44"/>
      <c r="AS23" s="44"/>
    </row>
    <row r="24" spans="1:45" ht="15.75" customHeight="1" x14ac:dyDescent="0.45">
      <c r="A24" s="420" t="s">
        <v>177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84"/>
      <c r="P24" s="84"/>
      <c r="Q24" s="420" t="s">
        <v>7</v>
      </c>
      <c r="R24" s="420"/>
      <c r="S24" s="418">
        <f>WORKSHEET!Y18</f>
        <v>0</v>
      </c>
      <c r="T24" s="418"/>
      <c r="U24" s="418"/>
      <c r="V24" s="418"/>
      <c r="W24" s="84"/>
      <c r="X24" s="421" t="s">
        <v>9</v>
      </c>
      <c r="Y24" s="421"/>
      <c r="Z24" s="418">
        <f>WORKSHEET!Y21</f>
        <v>0</v>
      </c>
      <c r="AA24" s="418"/>
      <c r="AB24" s="418"/>
      <c r="AC24" s="418"/>
      <c r="AD24" s="84"/>
      <c r="AE24" s="439" t="s">
        <v>10</v>
      </c>
      <c r="AF24" s="439"/>
      <c r="AG24" s="418">
        <f>WORKSHEET!Y22</f>
        <v>0</v>
      </c>
      <c r="AH24" s="418"/>
      <c r="AI24" s="418"/>
      <c r="AJ24" s="418"/>
      <c r="AK24" s="65"/>
      <c r="AL24" s="65"/>
      <c r="AM24" s="44"/>
      <c r="AN24" s="44"/>
      <c r="AO24" s="44"/>
      <c r="AP24" s="44"/>
      <c r="AQ24" s="44"/>
      <c r="AR24" s="44"/>
      <c r="AS24" s="44"/>
    </row>
    <row r="25" spans="1:45" ht="15.75" customHeight="1" x14ac:dyDescent="0.45">
      <c r="A25" s="420" t="s">
        <v>178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84"/>
      <c r="O25" s="84"/>
      <c r="P25" s="84"/>
      <c r="Q25" s="420" t="s">
        <v>7</v>
      </c>
      <c r="R25" s="420"/>
      <c r="S25" s="418">
        <f>WORKSHEET!Y25</f>
        <v>0</v>
      </c>
      <c r="T25" s="418"/>
      <c r="U25" s="418"/>
      <c r="V25" s="418"/>
      <c r="W25" s="84"/>
      <c r="X25" s="421" t="s">
        <v>9</v>
      </c>
      <c r="Y25" s="421"/>
      <c r="Z25" s="418">
        <f>WORKSHEET!Y28</f>
        <v>0</v>
      </c>
      <c r="AA25" s="418"/>
      <c r="AB25" s="418"/>
      <c r="AC25" s="418"/>
      <c r="AD25" s="84"/>
      <c r="AE25" s="439" t="s">
        <v>10</v>
      </c>
      <c r="AF25" s="439"/>
      <c r="AG25" s="418">
        <f>WORKSHEET!Y29</f>
        <v>0</v>
      </c>
      <c r="AH25" s="418"/>
      <c r="AI25" s="418"/>
      <c r="AJ25" s="418"/>
      <c r="AK25" s="65"/>
      <c r="AL25" s="65"/>
      <c r="AM25" s="44"/>
      <c r="AN25" s="44"/>
      <c r="AO25" s="44"/>
      <c r="AP25" s="44"/>
      <c r="AQ25" s="44"/>
      <c r="AR25" s="44"/>
      <c r="AS25" s="44"/>
    </row>
    <row r="26" spans="1:45" ht="15.75" customHeight="1" x14ac:dyDescent="0.4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4"/>
      <c r="O26" s="84"/>
      <c r="P26" s="84"/>
      <c r="Q26" s="86"/>
      <c r="R26" s="86"/>
      <c r="S26" s="88"/>
      <c r="T26" s="88"/>
      <c r="U26" s="88"/>
      <c r="V26" s="88"/>
      <c r="W26" s="84"/>
      <c r="X26" s="85"/>
      <c r="Y26" s="85"/>
      <c r="Z26" s="88"/>
      <c r="AA26" s="88"/>
      <c r="AB26" s="88"/>
      <c r="AC26" s="88"/>
      <c r="AD26" s="84"/>
      <c r="AE26" s="87"/>
      <c r="AF26" s="87"/>
      <c r="AG26" s="88"/>
      <c r="AH26" s="88"/>
      <c r="AI26" s="88"/>
      <c r="AJ26" s="88"/>
      <c r="AK26" s="65"/>
      <c r="AL26" s="65"/>
      <c r="AM26" s="44"/>
      <c r="AN26" s="44"/>
      <c r="AO26" s="44"/>
      <c r="AP26" s="44"/>
      <c r="AQ26" s="44"/>
      <c r="AR26" s="44"/>
      <c r="AS26" s="44"/>
    </row>
    <row r="27" spans="1:45" ht="15.75" customHeight="1" x14ac:dyDescent="0.4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178"/>
      <c r="P27" s="423"/>
      <c r="Q27" s="423"/>
      <c r="R27" s="423"/>
      <c r="S27" s="423"/>
      <c r="T27" s="423"/>
      <c r="U27" s="176"/>
      <c r="V27" s="303" t="s">
        <v>311</v>
      </c>
      <c r="W27" s="303"/>
      <c r="X27" s="303"/>
      <c r="Y27" s="303"/>
      <c r="Z27" s="303"/>
      <c r="AA27" s="176"/>
      <c r="AB27" s="303" t="s">
        <v>310</v>
      </c>
      <c r="AC27" s="303"/>
      <c r="AD27" s="303"/>
      <c r="AE27" s="303"/>
      <c r="AF27" s="303"/>
      <c r="AG27" s="157"/>
      <c r="AH27" s="342" t="s">
        <v>311</v>
      </c>
      <c r="AI27" s="342"/>
      <c r="AJ27" s="342"/>
      <c r="AK27" s="342"/>
      <c r="AL27" s="342"/>
      <c r="AM27" s="44"/>
      <c r="AN27" s="44"/>
      <c r="AO27" s="44"/>
      <c r="AP27" s="44"/>
      <c r="AQ27" s="44"/>
      <c r="AR27" s="44"/>
      <c r="AS27" s="44"/>
    </row>
    <row r="28" spans="1:45" ht="15.75" customHeight="1" x14ac:dyDescent="0.4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178"/>
      <c r="P28" s="423"/>
      <c r="Q28" s="423"/>
      <c r="R28" s="423"/>
      <c r="S28" s="423"/>
      <c r="T28" s="423"/>
      <c r="U28" s="176"/>
      <c r="V28" s="303" t="s">
        <v>182</v>
      </c>
      <c r="W28" s="303"/>
      <c r="X28" s="303"/>
      <c r="Y28" s="303"/>
      <c r="Z28" s="303"/>
      <c r="AA28" s="176"/>
      <c r="AB28" s="303" t="s">
        <v>183</v>
      </c>
      <c r="AC28" s="303"/>
      <c r="AD28" s="303"/>
      <c r="AE28" s="303"/>
      <c r="AF28" s="303"/>
      <c r="AG28" s="157"/>
      <c r="AH28" s="342" t="s">
        <v>183</v>
      </c>
      <c r="AI28" s="342"/>
      <c r="AJ28" s="342"/>
      <c r="AK28" s="342"/>
      <c r="AL28" s="342"/>
      <c r="AM28" s="44"/>
      <c r="AN28" s="44"/>
      <c r="AO28" s="44"/>
      <c r="AP28" s="44"/>
      <c r="AQ28" s="44"/>
      <c r="AR28" s="44"/>
      <c r="AS28" s="44"/>
    </row>
    <row r="29" spans="1:45" ht="15.75" customHeight="1" x14ac:dyDescent="0.45">
      <c r="A29" s="328" t="s">
        <v>36</v>
      </c>
      <c r="B29" s="328"/>
      <c r="C29" s="328"/>
      <c r="D29" s="328"/>
      <c r="E29" s="206"/>
      <c r="F29" s="206"/>
      <c r="G29" s="206"/>
      <c r="H29" s="206"/>
      <c r="I29" s="206"/>
      <c r="J29" s="206"/>
      <c r="K29" s="206"/>
      <c r="L29" s="206"/>
      <c r="M29" s="206"/>
      <c r="N29" s="178"/>
      <c r="O29" s="178"/>
      <c r="P29" s="436"/>
      <c r="Q29" s="436"/>
      <c r="R29" s="436"/>
      <c r="S29" s="436"/>
      <c r="T29" s="436"/>
      <c r="U29" s="158"/>
      <c r="V29" s="321" t="s">
        <v>342</v>
      </c>
      <c r="W29" s="321"/>
      <c r="X29" s="321"/>
      <c r="Y29" s="321"/>
      <c r="Z29" s="321"/>
      <c r="AA29" s="158"/>
      <c r="AB29" s="321" t="s">
        <v>346</v>
      </c>
      <c r="AC29" s="321"/>
      <c r="AD29" s="321"/>
      <c r="AE29" s="321"/>
      <c r="AF29" s="321"/>
      <c r="AG29" s="158"/>
      <c r="AH29" s="329" t="s">
        <v>346</v>
      </c>
      <c r="AI29" s="329"/>
      <c r="AJ29" s="329"/>
      <c r="AK29" s="329"/>
      <c r="AL29" s="329"/>
      <c r="AM29" s="44"/>
      <c r="AN29" s="44"/>
      <c r="AO29" s="44"/>
      <c r="AP29" s="44"/>
      <c r="AQ29" s="44"/>
      <c r="AR29" s="44"/>
      <c r="AS29" s="44"/>
    </row>
    <row r="30" spans="1:45" x14ac:dyDescent="0.45">
      <c r="A30" s="426" t="s">
        <v>44</v>
      </c>
      <c r="B30" s="426"/>
      <c r="C30" s="398" t="s">
        <v>331</v>
      </c>
      <c r="D30" s="398"/>
      <c r="E30" s="398"/>
      <c r="F30" s="398"/>
      <c r="G30" s="398"/>
      <c r="H30" s="398"/>
      <c r="I30" s="398"/>
      <c r="J30" s="398"/>
      <c r="K30" s="398"/>
      <c r="L30" s="398"/>
      <c r="M30" s="182"/>
      <c r="N30" s="182"/>
      <c r="O30" s="182"/>
      <c r="P30" s="236"/>
      <c r="Q30" s="311"/>
      <c r="R30" s="311"/>
      <c r="S30" s="311"/>
      <c r="T30" s="311"/>
      <c r="U30" s="207"/>
      <c r="V30" s="169" t="s">
        <v>14</v>
      </c>
      <c r="W30" s="320">
        <f>WORKSHEET!W37</f>
        <v>0</v>
      </c>
      <c r="X30" s="320"/>
      <c r="Y30" s="320"/>
      <c r="Z30" s="320"/>
      <c r="AA30" s="207"/>
      <c r="AB30" s="282" t="s">
        <v>14</v>
      </c>
      <c r="AC30" s="320">
        <f>WORKSHEET!AC37</f>
        <v>0</v>
      </c>
      <c r="AD30" s="320"/>
      <c r="AE30" s="320"/>
      <c r="AF30" s="320"/>
      <c r="AG30" s="207"/>
      <c r="AH30" s="219" t="s">
        <v>14</v>
      </c>
      <c r="AI30" s="322">
        <f>WORKSHEET!AI37</f>
        <v>0</v>
      </c>
      <c r="AJ30" s="322"/>
      <c r="AK30" s="322"/>
      <c r="AL30" s="322"/>
    </row>
    <row r="31" spans="1:45" x14ac:dyDescent="0.45">
      <c r="A31" s="427" t="s">
        <v>45</v>
      </c>
      <c r="B31" s="427"/>
      <c r="C31" s="397" t="s">
        <v>185</v>
      </c>
      <c r="D31" s="397"/>
      <c r="E31" s="397"/>
      <c r="F31" s="397"/>
      <c r="G31" s="397"/>
      <c r="H31" s="397"/>
      <c r="I31" s="397"/>
      <c r="J31" s="397"/>
      <c r="K31" s="397"/>
      <c r="L31" s="397"/>
      <c r="M31" s="183"/>
      <c r="N31" s="178"/>
      <c r="O31" s="178"/>
      <c r="P31" s="236"/>
      <c r="Q31" s="311"/>
      <c r="R31" s="311"/>
      <c r="S31" s="311"/>
      <c r="T31" s="311"/>
      <c r="U31" s="207"/>
      <c r="V31" s="169" t="s">
        <v>14</v>
      </c>
      <c r="W31" s="349">
        <f>WORKSHEET!W42</f>
        <v>0</v>
      </c>
      <c r="X31" s="349"/>
      <c r="Y31" s="349"/>
      <c r="Z31" s="349"/>
      <c r="AA31" s="207"/>
      <c r="AB31" s="282" t="s">
        <v>14</v>
      </c>
      <c r="AC31" s="349">
        <f>WORKSHEET!AC42</f>
        <v>0</v>
      </c>
      <c r="AD31" s="349"/>
      <c r="AE31" s="349"/>
      <c r="AF31" s="349"/>
      <c r="AG31" s="207"/>
      <c r="AH31" s="219" t="s">
        <v>14</v>
      </c>
      <c r="AI31" s="343">
        <f>WORKSHEET!AI42</f>
        <v>0</v>
      </c>
      <c r="AJ31" s="343"/>
      <c r="AK31" s="343"/>
      <c r="AL31" s="343"/>
    </row>
    <row r="32" spans="1:45" ht="15.75" customHeight="1" x14ac:dyDescent="0.45">
      <c r="A32" s="426" t="s">
        <v>46</v>
      </c>
      <c r="B32" s="426"/>
      <c r="C32" s="398" t="s">
        <v>171</v>
      </c>
      <c r="D32" s="398"/>
      <c r="E32" s="398"/>
      <c r="F32" s="398"/>
      <c r="G32" s="398"/>
      <c r="H32" s="398"/>
      <c r="I32" s="398"/>
      <c r="J32" s="398"/>
      <c r="K32" s="398"/>
      <c r="L32" s="398"/>
      <c r="M32" s="182"/>
      <c r="N32" s="182"/>
      <c r="O32" s="182"/>
      <c r="P32" s="236"/>
      <c r="Q32" s="311"/>
      <c r="R32" s="311"/>
      <c r="S32" s="311"/>
      <c r="T32" s="311"/>
      <c r="U32" s="207"/>
      <c r="V32" s="169" t="s">
        <v>14</v>
      </c>
      <c r="W32" s="349">
        <f>WORKSHEET!W49</f>
        <v>0</v>
      </c>
      <c r="X32" s="349"/>
      <c r="Y32" s="349"/>
      <c r="Z32" s="349"/>
      <c r="AA32" s="207"/>
      <c r="AB32" s="282" t="s">
        <v>14</v>
      </c>
      <c r="AC32" s="349">
        <f>WORKSHEET!AC49</f>
        <v>0</v>
      </c>
      <c r="AD32" s="349"/>
      <c r="AE32" s="349"/>
      <c r="AF32" s="349"/>
      <c r="AG32" s="207"/>
      <c r="AH32" s="219" t="s">
        <v>14</v>
      </c>
      <c r="AI32" s="343">
        <f>WORKSHEET!AI49</f>
        <v>0</v>
      </c>
      <c r="AJ32" s="343"/>
      <c r="AK32" s="343"/>
      <c r="AL32" s="343"/>
      <c r="AM32" s="44"/>
      <c r="AN32" s="44"/>
      <c r="AO32" s="44"/>
      <c r="AP32" s="44"/>
      <c r="AQ32" s="44"/>
      <c r="AR32" s="44"/>
      <c r="AS32" s="44"/>
    </row>
    <row r="33" spans="1:45" ht="15.75" customHeight="1" x14ac:dyDescent="0.45">
      <c r="A33" s="427" t="s">
        <v>47</v>
      </c>
      <c r="B33" s="427"/>
      <c r="C33" s="397" t="s">
        <v>95</v>
      </c>
      <c r="D33" s="397"/>
      <c r="E33" s="397"/>
      <c r="F33" s="397"/>
      <c r="G33" s="397"/>
      <c r="H33" s="397"/>
      <c r="I33" s="397"/>
      <c r="J33" s="397"/>
      <c r="K33" s="397"/>
      <c r="L33" s="397"/>
      <c r="M33" s="183"/>
      <c r="N33" s="178"/>
      <c r="O33" s="178"/>
      <c r="P33" s="236"/>
      <c r="Q33" s="311"/>
      <c r="R33" s="311"/>
      <c r="S33" s="311"/>
      <c r="T33" s="311"/>
      <c r="U33" s="207"/>
      <c r="V33" s="169" t="s">
        <v>14</v>
      </c>
      <c r="W33" s="349">
        <f>WORKSHEET!W56</f>
        <v>0</v>
      </c>
      <c r="X33" s="349"/>
      <c r="Y33" s="349"/>
      <c r="Z33" s="349"/>
      <c r="AA33" s="207"/>
      <c r="AB33" s="282" t="s">
        <v>14</v>
      </c>
      <c r="AC33" s="349">
        <f>WORKSHEET!AC56</f>
        <v>0</v>
      </c>
      <c r="AD33" s="349"/>
      <c r="AE33" s="349"/>
      <c r="AF33" s="349"/>
      <c r="AG33" s="207"/>
      <c r="AH33" s="219" t="s">
        <v>14</v>
      </c>
      <c r="AI33" s="343">
        <f>WORKSHEET!AI56</f>
        <v>0</v>
      </c>
      <c r="AJ33" s="343"/>
      <c r="AK33" s="343"/>
      <c r="AL33" s="343"/>
      <c r="AM33" s="44"/>
      <c r="AN33" s="44"/>
      <c r="AO33" s="44"/>
      <c r="AP33" s="44"/>
      <c r="AQ33" s="44"/>
      <c r="AR33" s="44"/>
      <c r="AS33" s="44"/>
    </row>
    <row r="34" spans="1:45" ht="15.75" customHeight="1" x14ac:dyDescent="0.45">
      <c r="A34" s="208"/>
      <c r="B34" s="208" t="s">
        <v>48</v>
      </c>
      <c r="C34" s="397" t="s">
        <v>292</v>
      </c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178"/>
      <c r="O34" s="178"/>
      <c r="P34" s="236"/>
      <c r="Q34" s="311"/>
      <c r="R34" s="311"/>
      <c r="S34" s="311"/>
      <c r="T34" s="311"/>
      <c r="U34" s="207"/>
      <c r="V34" s="169" t="s">
        <v>14</v>
      </c>
      <c r="W34" s="349">
        <f>WORKSHEET!W70</f>
        <v>0</v>
      </c>
      <c r="X34" s="349"/>
      <c r="Y34" s="349"/>
      <c r="Z34" s="349"/>
      <c r="AA34" s="207"/>
      <c r="AB34" s="282" t="s">
        <v>14</v>
      </c>
      <c r="AC34" s="349">
        <f>WORKSHEET!AC70</f>
        <v>0</v>
      </c>
      <c r="AD34" s="349"/>
      <c r="AE34" s="349"/>
      <c r="AF34" s="349"/>
      <c r="AG34" s="207"/>
      <c r="AH34" s="219" t="s">
        <v>14</v>
      </c>
      <c r="AI34" s="343">
        <f>WORKSHEET!AI70</f>
        <v>0</v>
      </c>
      <c r="AJ34" s="343"/>
      <c r="AK34" s="343"/>
      <c r="AL34" s="343"/>
      <c r="AM34" s="44"/>
      <c r="AN34" s="44"/>
      <c r="AO34" s="44"/>
      <c r="AP34" s="44"/>
      <c r="AQ34" s="44"/>
      <c r="AR34" s="44"/>
      <c r="AS34" s="44"/>
    </row>
    <row r="35" spans="1:45" ht="15.75" customHeight="1" x14ac:dyDescent="0.45">
      <c r="A35" s="426" t="s">
        <v>89</v>
      </c>
      <c r="B35" s="426"/>
      <c r="C35" s="182" t="s">
        <v>18</v>
      </c>
      <c r="D35" s="182"/>
      <c r="E35" s="182"/>
      <c r="F35" s="182"/>
      <c r="G35" s="182"/>
      <c r="H35" s="183"/>
      <c r="I35" s="183"/>
      <c r="J35" s="183"/>
      <c r="K35" s="183"/>
      <c r="L35" s="183"/>
      <c r="M35" s="178"/>
      <c r="N35" s="178"/>
      <c r="O35" s="178"/>
      <c r="P35" s="211"/>
      <c r="Q35" s="170"/>
      <c r="R35" s="170"/>
      <c r="S35" s="170"/>
      <c r="T35" s="170"/>
      <c r="U35" s="170"/>
      <c r="V35" s="72"/>
      <c r="W35" s="170"/>
      <c r="X35" s="170"/>
      <c r="Y35" s="170"/>
      <c r="Z35" s="170"/>
      <c r="AA35" s="170"/>
      <c r="AB35" s="72"/>
      <c r="AC35" s="170"/>
      <c r="AD35" s="170"/>
      <c r="AE35" s="170"/>
      <c r="AF35" s="170"/>
      <c r="AG35" s="170"/>
      <c r="AH35" s="220"/>
      <c r="AI35" s="221"/>
      <c r="AJ35" s="221"/>
      <c r="AK35" s="221"/>
      <c r="AL35" s="221"/>
      <c r="AM35" s="44"/>
      <c r="AN35" s="44"/>
      <c r="AO35" s="44"/>
      <c r="AP35" s="44"/>
      <c r="AQ35" s="44"/>
      <c r="AR35" s="44"/>
      <c r="AS35" s="44"/>
    </row>
    <row r="36" spans="1:45" ht="15.75" customHeight="1" x14ac:dyDescent="0.45">
      <c r="A36" s="169"/>
      <c r="B36" s="169"/>
      <c r="C36" s="169" t="s">
        <v>14</v>
      </c>
      <c r="D36" s="400" t="s">
        <v>3</v>
      </c>
      <c r="E36" s="400"/>
      <c r="F36" s="400"/>
      <c r="G36" s="400"/>
      <c r="H36" s="428" t="s">
        <v>180</v>
      </c>
      <c r="I36" s="428"/>
      <c r="J36" s="428"/>
      <c r="K36" s="428"/>
      <c r="L36" s="400"/>
      <c r="M36" s="400"/>
      <c r="N36" s="428" t="s">
        <v>181</v>
      </c>
      <c r="O36" s="428"/>
      <c r="P36" s="236"/>
      <c r="Q36" s="311"/>
      <c r="R36" s="311"/>
      <c r="S36" s="311"/>
      <c r="T36" s="311"/>
      <c r="U36" s="207"/>
      <c r="V36" s="169" t="s">
        <v>14</v>
      </c>
      <c r="W36" s="320">
        <f>WORKSHEET!W81</f>
        <v>0</v>
      </c>
      <c r="X36" s="320"/>
      <c r="Y36" s="320"/>
      <c r="Z36" s="320"/>
      <c r="AA36" s="207"/>
      <c r="AB36" s="282" t="s">
        <v>14</v>
      </c>
      <c r="AC36" s="320">
        <f>WORKSHEET!AC81</f>
        <v>0</v>
      </c>
      <c r="AD36" s="320"/>
      <c r="AE36" s="320"/>
      <c r="AF36" s="320"/>
      <c r="AG36" s="207"/>
      <c r="AH36" s="219" t="s">
        <v>14</v>
      </c>
      <c r="AI36" s="322">
        <f>WORKSHEET!AI81</f>
        <v>0</v>
      </c>
      <c r="AJ36" s="322"/>
      <c r="AK36" s="322"/>
      <c r="AL36" s="322"/>
      <c r="AM36" s="44"/>
      <c r="AN36" s="44"/>
      <c r="AO36" s="44"/>
      <c r="AP36" s="44"/>
      <c r="AQ36" s="44"/>
      <c r="AR36" s="44"/>
      <c r="AS36" s="44"/>
    </row>
    <row r="37" spans="1:45" ht="15.75" customHeight="1" x14ac:dyDescent="0.45">
      <c r="A37" s="427" t="s">
        <v>94</v>
      </c>
      <c r="B37" s="427"/>
      <c r="C37" s="397" t="s">
        <v>120</v>
      </c>
      <c r="D37" s="397"/>
      <c r="E37" s="397"/>
      <c r="F37" s="397"/>
      <c r="G37" s="397"/>
      <c r="H37" s="397"/>
      <c r="I37" s="397"/>
      <c r="J37" s="397"/>
      <c r="K37" s="397"/>
      <c r="L37" s="397"/>
      <c r="M37" s="74"/>
      <c r="N37" s="74"/>
      <c r="O37" s="74"/>
      <c r="P37" s="236"/>
      <c r="Q37" s="311"/>
      <c r="R37" s="311"/>
      <c r="S37" s="311"/>
      <c r="T37" s="311"/>
      <c r="U37" s="207"/>
      <c r="V37" s="169" t="s">
        <v>14</v>
      </c>
      <c r="W37" s="349">
        <f>WORKSHEET!W87</f>
        <v>0</v>
      </c>
      <c r="X37" s="349"/>
      <c r="Y37" s="349"/>
      <c r="Z37" s="349"/>
      <c r="AA37" s="207"/>
      <c r="AB37" s="282" t="s">
        <v>14</v>
      </c>
      <c r="AC37" s="349">
        <f>WORKSHEET!AC87</f>
        <v>0</v>
      </c>
      <c r="AD37" s="349"/>
      <c r="AE37" s="349"/>
      <c r="AF37" s="349"/>
      <c r="AG37" s="207"/>
      <c r="AH37" s="219" t="s">
        <v>14</v>
      </c>
      <c r="AI37" s="343">
        <f>WORKSHEET!AI87</f>
        <v>0</v>
      </c>
      <c r="AJ37" s="343"/>
      <c r="AK37" s="343"/>
      <c r="AL37" s="343"/>
      <c r="AM37" s="44"/>
      <c r="AN37" s="44"/>
      <c r="AO37" s="44"/>
      <c r="AP37" s="44"/>
      <c r="AQ37" s="44"/>
      <c r="AR37" s="44"/>
      <c r="AS37" s="44"/>
    </row>
    <row r="38" spans="1:45" ht="15.75" customHeight="1" x14ac:dyDescent="0.45">
      <c r="A38" s="426" t="s">
        <v>160</v>
      </c>
      <c r="B38" s="426"/>
      <c r="C38" s="398" t="s">
        <v>172</v>
      </c>
      <c r="D38" s="398"/>
      <c r="E38" s="398"/>
      <c r="F38" s="398"/>
      <c r="G38" s="400"/>
      <c r="H38" s="400"/>
      <c r="I38" s="400"/>
      <c r="J38" s="400"/>
      <c r="K38" s="400"/>
      <c r="L38" s="400"/>
      <c r="M38" s="400"/>
      <c r="N38" s="182"/>
      <c r="O38" s="182"/>
      <c r="P38" s="236"/>
      <c r="Q38" s="311"/>
      <c r="R38" s="311"/>
      <c r="S38" s="311"/>
      <c r="T38" s="311"/>
      <c r="U38" s="207"/>
      <c r="V38" s="169" t="s">
        <v>14</v>
      </c>
      <c r="W38" s="349">
        <f>WORKSHEET!W93</f>
        <v>0</v>
      </c>
      <c r="X38" s="349"/>
      <c r="Y38" s="349"/>
      <c r="Z38" s="349"/>
      <c r="AA38" s="207"/>
      <c r="AB38" s="282" t="s">
        <v>14</v>
      </c>
      <c r="AC38" s="349">
        <f>WORKSHEET!AC93</f>
        <v>0</v>
      </c>
      <c r="AD38" s="349"/>
      <c r="AE38" s="349"/>
      <c r="AF38" s="349"/>
      <c r="AG38" s="207"/>
      <c r="AH38" s="219" t="s">
        <v>14</v>
      </c>
      <c r="AI38" s="343">
        <f>WORKSHEET!AI93</f>
        <v>0</v>
      </c>
      <c r="AJ38" s="343"/>
      <c r="AK38" s="343"/>
      <c r="AL38" s="343"/>
      <c r="AM38" s="44"/>
      <c r="AN38" s="44"/>
      <c r="AO38" s="44"/>
      <c r="AP38" s="44"/>
      <c r="AQ38" s="44"/>
      <c r="AR38" s="44"/>
      <c r="AS38" s="44"/>
    </row>
    <row r="39" spans="1:45" ht="15.75" customHeight="1" x14ac:dyDescent="0.45">
      <c r="A39" s="426" t="s">
        <v>161</v>
      </c>
      <c r="B39" s="426"/>
      <c r="C39" s="398" t="s">
        <v>19</v>
      </c>
      <c r="D39" s="398"/>
      <c r="E39" s="398"/>
      <c r="F39" s="398"/>
      <c r="G39" s="400"/>
      <c r="H39" s="400"/>
      <c r="I39" s="400"/>
      <c r="J39" s="400"/>
      <c r="K39" s="400"/>
      <c r="L39" s="400"/>
      <c r="M39" s="400"/>
      <c r="N39" s="182"/>
      <c r="O39" s="182"/>
      <c r="P39" s="236"/>
      <c r="Q39" s="311"/>
      <c r="R39" s="311"/>
      <c r="S39" s="311"/>
      <c r="T39" s="311"/>
      <c r="U39" s="207"/>
      <c r="V39" s="169" t="s">
        <v>14</v>
      </c>
      <c r="W39" s="349">
        <f>WORKSHEET!W98</f>
        <v>0</v>
      </c>
      <c r="X39" s="349"/>
      <c r="Y39" s="349"/>
      <c r="Z39" s="349"/>
      <c r="AA39" s="207"/>
      <c r="AB39" s="282" t="s">
        <v>14</v>
      </c>
      <c r="AC39" s="349">
        <f>WORKSHEET!AC98</f>
        <v>0</v>
      </c>
      <c r="AD39" s="349"/>
      <c r="AE39" s="349"/>
      <c r="AF39" s="349"/>
      <c r="AG39" s="207"/>
      <c r="AH39" s="219" t="s">
        <v>14</v>
      </c>
      <c r="AI39" s="343">
        <f>WORKSHEET!AI98</f>
        <v>0</v>
      </c>
      <c r="AJ39" s="343"/>
      <c r="AK39" s="343"/>
      <c r="AL39" s="343"/>
      <c r="AM39" s="44"/>
      <c r="AN39" s="44"/>
      <c r="AO39" s="44"/>
      <c r="AP39" s="44"/>
      <c r="AQ39" s="44"/>
      <c r="AR39" s="44"/>
      <c r="AS39" s="44"/>
    </row>
    <row r="40" spans="1:45" ht="15.75" customHeight="1" x14ac:dyDescent="0.45">
      <c r="A40" s="427" t="s">
        <v>255</v>
      </c>
      <c r="B40" s="427"/>
      <c r="C40" s="397" t="s">
        <v>19</v>
      </c>
      <c r="D40" s="397"/>
      <c r="E40" s="397"/>
      <c r="F40" s="397"/>
      <c r="G40" s="400"/>
      <c r="H40" s="400"/>
      <c r="I40" s="400"/>
      <c r="J40" s="400"/>
      <c r="K40" s="400"/>
      <c r="L40" s="400"/>
      <c r="M40" s="400"/>
      <c r="N40" s="183"/>
      <c r="O40" s="183"/>
      <c r="P40" s="236"/>
      <c r="Q40" s="311"/>
      <c r="R40" s="311"/>
      <c r="S40" s="311"/>
      <c r="T40" s="311"/>
      <c r="U40" s="207"/>
      <c r="V40" s="169" t="s">
        <v>14</v>
      </c>
      <c r="W40" s="349">
        <f>WORKSHEET!W103</f>
        <v>0</v>
      </c>
      <c r="X40" s="349"/>
      <c r="Y40" s="349"/>
      <c r="Z40" s="349"/>
      <c r="AA40" s="207"/>
      <c r="AB40" s="282" t="s">
        <v>14</v>
      </c>
      <c r="AC40" s="349">
        <f>WORKSHEET!AC103</f>
        <v>0</v>
      </c>
      <c r="AD40" s="349"/>
      <c r="AE40" s="349"/>
      <c r="AF40" s="349"/>
      <c r="AG40" s="207"/>
      <c r="AH40" s="219" t="s">
        <v>14</v>
      </c>
      <c r="AI40" s="343">
        <f>WORKSHEET!AI103</f>
        <v>0</v>
      </c>
      <c r="AJ40" s="343"/>
      <c r="AK40" s="343"/>
      <c r="AL40" s="343"/>
      <c r="AM40" s="44"/>
      <c r="AN40" s="44"/>
      <c r="AO40" s="44"/>
      <c r="AP40" s="44"/>
      <c r="AQ40" s="44"/>
      <c r="AR40" s="44"/>
      <c r="AS40" s="44"/>
    </row>
    <row r="41" spans="1:45" s="69" customFormat="1" ht="15.75" customHeight="1" thickBot="1" x14ac:dyDescent="0.5">
      <c r="A41" s="440" t="s">
        <v>291</v>
      </c>
      <c r="B41" s="440"/>
      <c r="C41" s="435" t="s">
        <v>20</v>
      </c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209"/>
      <c r="P41" s="253"/>
      <c r="Q41" s="422"/>
      <c r="R41" s="422"/>
      <c r="S41" s="422"/>
      <c r="T41" s="422"/>
      <c r="U41" s="210"/>
      <c r="V41" s="171" t="s">
        <v>14</v>
      </c>
      <c r="W41" s="424">
        <f>WORKSHEET!W105</f>
        <v>0</v>
      </c>
      <c r="X41" s="424"/>
      <c r="Y41" s="424"/>
      <c r="Z41" s="424"/>
      <c r="AA41" s="210"/>
      <c r="AB41" s="171" t="s">
        <v>14</v>
      </c>
      <c r="AC41" s="424">
        <f>WORKSHEET!AC105</f>
        <v>0</v>
      </c>
      <c r="AD41" s="424"/>
      <c r="AE41" s="424"/>
      <c r="AF41" s="424"/>
      <c r="AG41" s="210"/>
      <c r="AH41" s="222" t="s">
        <v>14</v>
      </c>
      <c r="AI41" s="441">
        <f>WORKSHEET!AI105</f>
        <v>0</v>
      </c>
      <c r="AJ41" s="441"/>
      <c r="AK41" s="441"/>
      <c r="AL41" s="441"/>
      <c r="AM41" s="68"/>
      <c r="AN41" s="68"/>
      <c r="AO41" s="68"/>
      <c r="AP41" s="68"/>
      <c r="AQ41" s="68"/>
      <c r="AR41" s="68"/>
      <c r="AS41" s="68"/>
    </row>
    <row r="42" spans="1:45" ht="15.75" customHeight="1" thickTop="1" x14ac:dyDescent="0.4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11"/>
      <c r="V42" s="211"/>
      <c r="W42" s="72"/>
      <c r="X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44"/>
      <c r="AN42" s="44"/>
      <c r="AO42" s="44"/>
      <c r="AP42" s="44"/>
      <c r="AQ42" s="44"/>
      <c r="AR42" s="44"/>
      <c r="AS42" s="44"/>
    </row>
    <row r="43" spans="1:45" ht="15.75" customHeight="1" x14ac:dyDescent="0.4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44"/>
      <c r="AN43" s="44"/>
      <c r="AO43" s="44"/>
      <c r="AP43" s="44"/>
      <c r="AQ43" s="44"/>
      <c r="AR43" s="44"/>
      <c r="AS43" s="44"/>
    </row>
    <row r="44" spans="1:45" ht="16.5" customHeight="1" x14ac:dyDescent="0.4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44"/>
      <c r="AN44" s="44"/>
      <c r="AO44" s="44"/>
      <c r="AP44" s="44"/>
      <c r="AQ44" s="44"/>
      <c r="AR44" s="44"/>
      <c r="AS44" s="44"/>
    </row>
    <row r="45" spans="1:45" ht="15.75" customHeigh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44"/>
      <c r="AN45" s="44"/>
      <c r="AO45" s="44"/>
      <c r="AP45" s="44"/>
      <c r="AQ45" s="44"/>
      <c r="AR45" s="44"/>
      <c r="AS45" s="44"/>
    </row>
    <row r="46" spans="1:45" x14ac:dyDescent="0.4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69"/>
      <c r="Y46" s="183"/>
      <c r="Z46" s="183"/>
      <c r="AA46" s="183"/>
      <c r="AB46" s="183"/>
      <c r="AC46" s="183"/>
      <c r="AD46" s="183"/>
      <c r="AE46" s="182"/>
      <c r="AF46" s="169"/>
      <c r="AG46" s="183"/>
      <c r="AH46" s="183"/>
      <c r="AI46" s="183"/>
      <c r="AJ46" s="183"/>
      <c r="AK46" s="183"/>
      <c r="AL46" s="183"/>
      <c r="AM46" s="44"/>
      <c r="AN46" s="44"/>
      <c r="AO46" s="44"/>
      <c r="AP46" s="44"/>
      <c r="AQ46" s="44"/>
      <c r="AR46" s="44"/>
      <c r="AS46" s="44"/>
    </row>
    <row r="47" spans="1:45" x14ac:dyDescent="0.4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44"/>
      <c r="AN47" s="44"/>
      <c r="AO47" s="44"/>
      <c r="AP47" s="44"/>
      <c r="AQ47" s="44"/>
      <c r="AR47" s="44"/>
      <c r="AS47" s="44"/>
    </row>
    <row r="48" spans="1:45" x14ac:dyDescent="0.45">
      <c r="A48" s="212"/>
      <c r="B48" s="21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78"/>
      <c r="W48" s="178"/>
      <c r="X48" s="169"/>
      <c r="Y48" s="213"/>
      <c r="Z48" s="213"/>
      <c r="AA48" s="213"/>
      <c r="AB48" s="213"/>
      <c r="AC48" s="213"/>
      <c r="AD48" s="213"/>
      <c r="AE48" s="182"/>
      <c r="AF48" s="430" t="s">
        <v>115</v>
      </c>
      <c r="AG48" s="430"/>
      <c r="AH48" s="430"/>
      <c r="AI48" s="430"/>
      <c r="AJ48" s="430"/>
      <c r="AK48" s="430"/>
      <c r="AL48" s="430"/>
      <c r="AM48" s="44"/>
      <c r="AN48" s="44"/>
      <c r="AO48" s="44"/>
      <c r="AP48" s="44"/>
      <c r="AQ48" s="44"/>
      <c r="AR48" s="44"/>
      <c r="AS48" s="44"/>
    </row>
    <row r="49" spans="1:786" x14ac:dyDescent="0.45">
      <c r="A49" s="212"/>
      <c r="B49" s="212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78"/>
      <c r="W49" s="178"/>
      <c r="X49" s="169"/>
      <c r="Y49" s="213"/>
      <c r="Z49" s="213"/>
      <c r="AA49" s="213"/>
      <c r="AB49" s="213"/>
      <c r="AC49" s="213"/>
      <c r="AD49" s="213"/>
      <c r="AE49" s="182"/>
      <c r="AF49" s="169"/>
      <c r="AG49" s="169"/>
      <c r="AH49" s="169"/>
      <c r="AI49" s="169"/>
      <c r="AJ49" s="169"/>
      <c r="AK49" s="169"/>
      <c r="AL49" s="169"/>
      <c r="AM49" s="44"/>
      <c r="AN49" s="44"/>
      <c r="AO49" s="44"/>
      <c r="AP49" s="44"/>
      <c r="AQ49" s="44"/>
      <c r="AR49" s="44"/>
      <c r="AS49" s="44"/>
    </row>
    <row r="50" spans="1:786" s="70" customFormat="1" x14ac:dyDescent="0.45">
      <c r="A50" s="298" t="s">
        <v>0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35"/>
      <c r="AN50" s="235"/>
      <c r="AO50" s="235"/>
      <c r="AP50" s="235"/>
      <c r="AQ50" s="235"/>
      <c r="AR50" s="235"/>
      <c r="AS50" s="235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</row>
    <row r="51" spans="1:786" s="70" customFormat="1" x14ac:dyDescent="0.45">
      <c r="A51" s="298" t="s">
        <v>327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35"/>
      <c r="AN51" s="235"/>
      <c r="AO51" s="235"/>
      <c r="AP51" s="235"/>
      <c r="AQ51" s="235"/>
      <c r="AR51" s="235"/>
      <c r="AS51" s="235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</row>
    <row r="52" spans="1:786" s="70" customFormat="1" x14ac:dyDescent="0.45">
      <c r="A52" s="298" t="s">
        <v>49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35"/>
      <c r="AN52" s="235"/>
      <c r="AO52" s="235"/>
      <c r="AP52" s="235"/>
      <c r="AQ52" s="235"/>
      <c r="AR52" s="235"/>
      <c r="AS52" s="235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</row>
    <row r="53" spans="1:786" x14ac:dyDescent="0.4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44"/>
      <c r="AN53" s="44"/>
      <c r="AO53" s="44"/>
      <c r="AP53" s="44"/>
      <c r="AQ53" s="44"/>
      <c r="AR53" s="44"/>
      <c r="AS53" s="44"/>
    </row>
    <row r="54" spans="1:786" x14ac:dyDescent="0.4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44"/>
      <c r="AN54" s="44"/>
      <c r="AO54" s="44"/>
      <c r="AP54" s="44"/>
      <c r="AQ54" s="44"/>
      <c r="AR54" s="44"/>
      <c r="AS54" s="44"/>
    </row>
    <row r="55" spans="1:786" x14ac:dyDescent="0.4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178"/>
      <c r="P55" s="423"/>
      <c r="Q55" s="423"/>
      <c r="R55" s="423"/>
      <c r="S55" s="423"/>
      <c r="T55" s="423"/>
      <c r="U55" s="176"/>
      <c r="V55" s="303" t="s">
        <v>311</v>
      </c>
      <c r="W55" s="303"/>
      <c r="X55" s="303"/>
      <c r="Y55" s="303"/>
      <c r="Z55" s="303"/>
      <c r="AA55" s="176"/>
      <c r="AB55" s="303" t="s">
        <v>310</v>
      </c>
      <c r="AC55" s="303"/>
      <c r="AD55" s="303"/>
      <c r="AE55" s="303"/>
      <c r="AF55" s="303"/>
      <c r="AG55" s="157"/>
      <c r="AH55" s="342" t="s">
        <v>311</v>
      </c>
      <c r="AI55" s="342"/>
      <c r="AJ55" s="342"/>
      <c r="AK55" s="342"/>
      <c r="AL55" s="342"/>
      <c r="AM55" s="44"/>
      <c r="AN55" s="44"/>
      <c r="AO55" s="44"/>
      <c r="AP55" s="44"/>
      <c r="AQ55" s="44"/>
      <c r="AR55" s="44"/>
      <c r="AS55" s="44"/>
    </row>
    <row r="56" spans="1:786" x14ac:dyDescent="0.45">
      <c r="A56" s="183" t="s">
        <v>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178"/>
      <c r="O56" s="178"/>
      <c r="P56" s="423"/>
      <c r="Q56" s="423"/>
      <c r="R56" s="423"/>
      <c r="S56" s="423"/>
      <c r="T56" s="423"/>
      <c r="U56" s="176"/>
      <c r="V56" s="303" t="s">
        <v>182</v>
      </c>
      <c r="W56" s="303"/>
      <c r="X56" s="303"/>
      <c r="Y56" s="303"/>
      <c r="Z56" s="303"/>
      <c r="AA56" s="176"/>
      <c r="AB56" s="303" t="s">
        <v>183</v>
      </c>
      <c r="AC56" s="303"/>
      <c r="AD56" s="303"/>
      <c r="AE56" s="303"/>
      <c r="AF56" s="303"/>
      <c r="AG56" s="157"/>
      <c r="AH56" s="342" t="s">
        <v>183</v>
      </c>
      <c r="AI56" s="342"/>
      <c r="AJ56" s="342"/>
      <c r="AK56" s="342"/>
      <c r="AL56" s="342"/>
    </row>
    <row r="57" spans="1:786" x14ac:dyDescent="0.45">
      <c r="A57" s="328" t="s">
        <v>21</v>
      </c>
      <c r="B57" s="328"/>
      <c r="C57" s="328"/>
      <c r="D57" s="328"/>
      <c r="E57" s="180"/>
      <c r="F57" s="180"/>
      <c r="G57" s="180"/>
      <c r="H57" s="182"/>
      <c r="I57" s="182"/>
      <c r="J57" s="182"/>
      <c r="K57" s="182"/>
      <c r="L57" s="182"/>
      <c r="M57" s="182"/>
      <c r="N57" s="182"/>
      <c r="O57" s="182"/>
      <c r="P57" s="436"/>
      <c r="Q57" s="436"/>
      <c r="R57" s="436"/>
      <c r="S57" s="436"/>
      <c r="T57" s="436"/>
      <c r="U57" s="158"/>
      <c r="V57" s="321" t="s">
        <v>342</v>
      </c>
      <c r="W57" s="321"/>
      <c r="X57" s="321"/>
      <c r="Y57" s="321"/>
      <c r="Z57" s="321"/>
      <c r="AA57" s="158"/>
      <c r="AB57" s="321" t="s">
        <v>346</v>
      </c>
      <c r="AC57" s="321"/>
      <c r="AD57" s="321"/>
      <c r="AE57" s="321"/>
      <c r="AF57" s="321"/>
      <c r="AG57" s="158"/>
      <c r="AH57" s="329" t="s">
        <v>346</v>
      </c>
      <c r="AI57" s="329"/>
      <c r="AJ57" s="329"/>
      <c r="AK57" s="329"/>
      <c r="AL57" s="329"/>
    </row>
    <row r="58" spans="1:786" x14ac:dyDescent="0.45">
      <c r="A58" s="399" t="s">
        <v>50</v>
      </c>
      <c r="B58" s="399"/>
      <c r="C58" s="292" t="s">
        <v>262</v>
      </c>
      <c r="D58" s="292"/>
      <c r="E58" s="292"/>
      <c r="F58" s="292"/>
      <c r="G58" s="292"/>
      <c r="H58" s="292"/>
      <c r="I58" s="292"/>
      <c r="J58" s="292"/>
      <c r="K58" s="292"/>
      <c r="L58" s="292"/>
      <c r="M58" s="71"/>
      <c r="N58" s="71"/>
      <c r="O58" s="71"/>
      <c r="P58" s="236"/>
      <c r="Q58" s="311"/>
      <c r="R58" s="311"/>
      <c r="S58" s="311"/>
      <c r="T58" s="311"/>
      <c r="U58" s="207"/>
      <c r="V58" s="169" t="s">
        <v>14</v>
      </c>
      <c r="W58" s="320">
        <f>WORKSHEET!W118</f>
        <v>0</v>
      </c>
      <c r="X58" s="320"/>
      <c r="Y58" s="320"/>
      <c r="Z58" s="320"/>
      <c r="AA58" s="207"/>
      <c r="AB58" s="282" t="s">
        <v>14</v>
      </c>
      <c r="AC58" s="320">
        <f>WORKSHEET!AC118</f>
        <v>0</v>
      </c>
      <c r="AD58" s="320"/>
      <c r="AE58" s="320"/>
      <c r="AF58" s="320"/>
      <c r="AG58" s="207"/>
      <c r="AH58" s="219" t="s">
        <v>14</v>
      </c>
      <c r="AI58" s="348">
        <f>WORKSHEET!AI118</f>
        <v>0</v>
      </c>
      <c r="AJ58" s="348"/>
      <c r="AK58" s="348"/>
      <c r="AL58" s="348"/>
      <c r="AM58" s="44"/>
      <c r="AN58" s="44"/>
      <c r="AO58" s="44"/>
      <c r="AP58" s="44"/>
      <c r="AQ58" s="44"/>
      <c r="AR58" s="44"/>
      <c r="AS58" s="44"/>
    </row>
    <row r="59" spans="1:786" x14ac:dyDescent="0.45">
      <c r="A59" s="399" t="s">
        <v>51</v>
      </c>
      <c r="B59" s="399"/>
      <c r="C59" s="397" t="s">
        <v>173</v>
      </c>
      <c r="D59" s="397"/>
      <c r="E59" s="397"/>
      <c r="F59" s="397"/>
      <c r="G59" s="397"/>
      <c r="H59" s="397"/>
      <c r="I59" s="397"/>
      <c r="J59" s="397"/>
      <c r="K59" s="183"/>
      <c r="L59" s="183"/>
      <c r="M59" s="183"/>
      <c r="N59" s="183"/>
      <c r="O59" s="183"/>
      <c r="P59" s="236"/>
      <c r="Q59" s="311"/>
      <c r="R59" s="311"/>
      <c r="S59" s="311"/>
      <c r="T59" s="311"/>
      <c r="U59" s="207"/>
      <c r="V59" s="169" t="s">
        <v>14</v>
      </c>
      <c r="W59" s="349">
        <f>WORKSHEET!W131</f>
        <v>0</v>
      </c>
      <c r="X59" s="349"/>
      <c r="Y59" s="349"/>
      <c r="Z59" s="349"/>
      <c r="AA59" s="207"/>
      <c r="AB59" s="282" t="s">
        <v>14</v>
      </c>
      <c r="AC59" s="349">
        <f>WORKSHEET!AC131</f>
        <v>0</v>
      </c>
      <c r="AD59" s="349"/>
      <c r="AE59" s="349"/>
      <c r="AF59" s="349"/>
      <c r="AG59" s="207"/>
      <c r="AH59" s="219" t="s">
        <v>14</v>
      </c>
      <c r="AI59" s="417">
        <f>WORKSHEET!AI131</f>
        <v>0</v>
      </c>
      <c r="AJ59" s="417"/>
      <c r="AK59" s="417"/>
      <c r="AL59" s="417"/>
      <c r="AM59" s="44"/>
      <c r="AN59" s="44"/>
      <c r="AO59" s="44"/>
      <c r="AP59" s="44"/>
      <c r="AQ59" s="44"/>
      <c r="AR59" s="44"/>
      <c r="AS59" s="44"/>
    </row>
    <row r="60" spans="1:786" x14ac:dyDescent="0.45">
      <c r="A60" s="399" t="s">
        <v>56</v>
      </c>
      <c r="B60" s="399"/>
      <c r="C60" s="397" t="s">
        <v>263</v>
      </c>
      <c r="D60" s="397"/>
      <c r="E60" s="397"/>
      <c r="F60" s="397"/>
      <c r="G60" s="397"/>
      <c r="H60" s="397"/>
      <c r="I60" s="397"/>
      <c r="J60" s="397"/>
      <c r="K60" s="183"/>
      <c r="L60" s="183"/>
      <c r="M60" s="183"/>
      <c r="N60" s="183"/>
      <c r="O60" s="183"/>
      <c r="P60" s="236"/>
      <c r="Q60" s="311"/>
      <c r="R60" s="311"/>
      <c r="S60" s="311"/>
      <c r="T60" s="311"/>
      <c r="U60" s="207"/>
      <c r="V60" s="169" t="s">
        <v>14</v>
      </c>
      <c r="W60" s="349">
        <f>WORKSHEET!W139</f>
        <v>0</v>
      </c>
      <c r="X60" s="349"/>
      <c r="Y60" s="349"/>
      <c r="Z60" s="349"/>
      <c r="AA60" s="207"/>
      <c r="AB60" s="282" t="s">
        <v>14</v>
      </c>
      <c r="AC60" s="349">
        <f>WORKSHEET!AC139</f>
        <v>0</v>
      </c>
      <c r="AD60" s="349"/>
      <c r="AE60" s="349"/>
      <c r="AF60" s="349"/>
      <c r="AG60" s="207"/>
      <c r="AH60" s="219" t="s">
        <v>14</v>
      </c>
      <c r="AI60" s="417">
        <f>WORKSHEET!AI139</f>
        <v>0</v>
      </c>
      <c r="AJ60" s="417"/>
      <c r="AK60" s="417"/>
      <c r="AL60" s="417"/>
      <c r="AM60" s="44"/>
      <c r="AN60" s="44"/>
      <c r="AO60" s="44"/>
      <c r="AP60" s="44"/>
      <c r="AQ60" s="44"/>
      <c r="AR60" s="44"/>
      <c r="AS60" s="44"/>
    </row>
    <row r="61" spans="1:786" x14ac:dyDescent="0.45">
      <c r="A61" s="399" t="s">
        <v>57</v>
      </c>
      <c r="B61" s="399"/>
      <c r="C61" s="398" t="s">
        <v>22</v>
      </c>
      <c r="D61" s="398"/>
      <c r="E61" s="398"/>
      <c r="F61" s="398"/>
      <c r="G61" s="398"/>
      <c r="H61" s="398"/>
      <c r="I61" s="398"/>
      <c r="J61" s="182"/>
      <c r="K61" s="182"/>
      <c r="L61" s="182"/>
      <c r="M61" s="182"/>
      <c r="N61" s="182"/>
      <c r="O61" s="182"/>
      <c r="P61" s="236"/>
      <c r="Q61" s="311"/>
      <c r="R61" s="311"/>
      <c r="S61" s="311"/>
      <c r="T61" s="311"/>
      <c r="U61" s="207"/>
      <c r="V61" s="169" t="s">
        <v>14</v>
      </c>
      <c r="W61" s="349">
        <f>WORKSHEET!W148</f>
        <v>0</v>
      </c>
      <c r="X61" s="349"/>
      <c r="Y61" s="349"/>
      <c r="Z61" s="349"/>
      <c r="AA61" s="207"/>
      <c r="AB61" s="282" t="s">
        <v>14</v>
      </c>
      <c r="AC61" s="349">
        <f>WORKSHEET!AC148</f>
        <v>0</v>
      </c>
      <c r="AD61" s="349"/>
      <c r="AE61" s="349"/>
      <c r="AF61" s="349"/>
      <c r="AG61" s="207"/>
      <c r="AH61" s="219" t="s">
        <v>14</v>
      </c>
      <c r="AI61" s="417">
        <f>WORKSHEET!AI148</f>
        <v>0</v>
      </c>
      <c r="AJ61" s="417"/>
      <c r="AK61" s="417"/>
      <c r="AL61" s="417"/>
      <c r="AM61" s="44"/>
      <c r="AN61" s="44"/>
      <c r="AO61" s="44"/>
      <c r="AP61" s="44"/>
      <c r="AQ61" s="44"/>
      <c r="AR61" s="44"/>
      <c r="AS61" s="44"/>
    </row>
    <row r="62" spans="1:786" x14ac:dyDescent="0.45">
      <c r="A62" s="399" t="s">
        <v>66</v>
      </c>
      <c r="B62" s="399"/>
      <c r="C62" s="397" t="s">
        <v>119</v>
      </c>
      <c r="D62" s="397"/>
      <c r="E62" s="397"/>
      <c r="F62" s="397"/>
      <c r="G62" s="397"/>
      <c r="H62" s="183"/>
      <c r="I62" s="183"/>
      <c r="J62" s="183"/>
      <c r="K62" s="183"/>
      <c r="L62" s="183"/>
      <c r="M62" s="183"/>
      <c r="N62" s="183"/>
      <c r="O62" s="183"/>
      <c r="P62" s="236"/>
      <c r="Q62" s="311"/>
      <c r="R62" s="311"/>
      <c r="S62" s="311"/>
      <c r="T62" s="311"/>
      <c r="U62" s="207"/>
      <c r="V62" s="169" t="s">
        <v>14</v>
      </c>
      <c r="W62" s="349">
        <f>WORKSHEET!W157</f>
        <v>0</v>
      </c>
      <c r="X62" s="349"/>
      <c r="Y62" s="349"/>
      <c r="Z62" s="349"/>
      <c r="AA62" s="207"/>
      <c r="AB62" s="282" t="s">
        <v>14</v>
      </c>
      <c r="AC62" s="349">
        <f>WORKSHEET!AC157</f>
        <v>0</v>
      </c>
      <c r="AD62" s="349"/>
      <c r="AE62" s="349"/>
      <c r="AF62" s="349"/>
      <c r="AG62" s="207"/>
      <c r="AH62" s="219" t="s">
        <v>14</v>
      </c>
      <c r="AI62" s="417">
        <f>WORKSHEET!AI157</f>
        <v>0</v>
      </c>
      <c r="AJ62" s="417"/>
      <c r="AK62" s="417"/>
      <c r="AL62" s="417"/>
      <c r="AM62" s="44"/>
      <c r="AN62" s="44"/>
      <c r="AO62" s="44"/>
      <c r="AP62" s="44"/>
      <c r="AQ62" s="44"/>
      <c r="AR62" s="44"/>
      <c r="AS62" s="44"/>
    </row>
    <row r="63" spans="1:786" x14ac:dyDescent="0.45">
      <c r="A63" s="399" t="s">
        <v>70</v>
      </c>
      <c r="B63" s="399"/>
      <c r="C63" s="398" t="s">
        <v>174</v>
      </c>
      <c r="D63" s="398"/>
      <c r="E63" s="398"/>
      <c r="F63" s="398"/>
      <c r="G63" s="398"/>
      <c r="H63" s="182"/>
      <c r="I63" s="182"/>
      <c r="J63" s="182"/>
      <c r="K63" s="182"/>
      <c r="L63" s="182"/>
      <c r="M63" s="182"/>
      <c r="N63" s="182"/>
      <c r="O63" s="182"/>
      <c r="P63" s="236"/>
      <c r="Q63" s="311"/>
      <c r="R63" s="311"/>
      <c r="S63" s="311"/>
      <c r="T63" s="311"/>
      <c r="U63" s="207"/>
      <c r="V63" s="169" t="s">
        <v>14</v>
      </c>
      <c r="W63" s="349">
        <f>WORKSHEET!W181</f>
        <v>0</v>
      </c>
      <c r="X63" s="349"/>
      <c r="Y63" s="349"/>
      <c r="Z63" s="349"/>
      <c r="AA63" s="207"/>
      <c r="AB63" s="282" t="s">
        <v>14</v>
      </c>
      <c r="AC63" s="349">
        <f>WORKSHEET!AC181</f>
        <v>0</v>
      </c>
      <c r="AD63" s="349"/>
      <c r="AE63" s="349"/>
      <c r="AF63" s="349"/>
      <c r="AG63" s="207"/>
      <c r="AH63" s="219" t="s">
        <v>14</v>
      </c>
      <c r="AI63" s="417">
        <f>WORKSHEET!AI181</f>
        <v>0</v>
      </c>
      <c r="AJ63" s="417"/>
      <c r="AK63" s="417"/>
      <c r="AL63" s="417"/>
      <c r="AM63" s="44"/>
      <c r="AN63" s="44"/>
      <c r="AO63" s="44"/>
      <c r="AP63" s="44"/>
      <c r="AQ63" s="44"/>
      <c r="AR63" s="44"/>
      <c r="AS63" s="44"/>
    </row>
    <row r="64" spans="1:786" x14ac:dyDescent="0.45">
      <c r="A64" s="399" t="s">
        <v>75</v>
      </c>
      <c r="B64" s="399"/>
      <c r="C64" s="397" t="s">
        <v>118</v>
      </c>
      <c r="D64" s="397"/>
      <c r="E64" s="397"/>
      <c r="F64" s="397"/>
      <c r="G64" s="397"/>
      <c r="H64" s="397"/>
      <c r="I64" s="397"/>
      <c r="J64" s="183"/>
      <c r="K64" s="183"/>
      <c r="L64" s="183"/>
      <c r="M64" s="183"/>
      <c r="N64" s="183"/>
      <c r="O64" s="183"/>
      <c r="P64" s="236"/>
      <c r="Q64" s="311"/>
      <c r="R64" s="311"/>
      <c r="S64" s="311"/>
      <c r="T64" s="311"/>
      <c r="U64" s="207"/>
      <c r="V64" s="169" t="s">
        <v>14</v>
      </c>
      <c r="W64" s="320">
        <f>WORKSHEET!W191</f>
        <v>0</v>
      </c>
      <c r="X64" s="320"/>
      <c r="Y64" s="320"/>
      <c r="Z64" s="320"/>
      <c r="AA64" s="207"/>
      <c r="AB64" s="282" t="s">
        <v>14</v>
      </c>
      <c r="AC64" s="320">
        <f>WORKSHEET!AC191</f>
        <v>0</v>
      </c>
      <c r="AD64" s="320"/>
      <c r="AE64" s="320"/>
      <c r="AF64" s="320"/>
      <c r="AG64" s="207"/>
      <c r="AH64" s="219" t="s">
        <v>14</v>
      </c>
      <c r="AI64" s="348">
        <f>WORKSHEET!AI191</f>
        <v>0</v>
      </c>
      <c r="AJ64" s="348"/>
      <c r="AK64" s="348"/>
      <c r="AL64" s="348"/>
    </row>
    <row r="65" spans="1:45" s="72" customFormat="1" x14ac:dyDescent="0.45">
      <c r="A65" s="399" t="s">
        <v>77</v>
      </c>
      <c r="B65" s="399"/>
      <c r="C65" s="397" t="s">
        <v>257</v>
      </c>
      <c r="D65" s="397"/>
      <c r="E65" s="397"/>
      <c r="F65" s="397"/>
      <c r="G65" s="397"/>
      <c r="H65" s="397"/>
      <c r="I65" s="397"/>
      <c r="J65" s="183"/>
      <c r="K65" s="183"/>
      <c r="L65" s="183"/>
      <c r="M65" s="183"/>
      <c r="N65" s="183"/>
      <c r="O65" s="183"/>
      <c r="P65" s="236"/>
      <c r="Q65" s="311"/>
      <c r="R65" s="311"/>
      <c r="S65" s="311"/>
      <c r="T65" s="311"/>
      <c r="U65" s="207"/>
      <c r="V65" s="169" t="s">
        <v>14</v>
      </c>
      <c r="W65" s="349">
        <f>WORKSHEET!W196</f>
        <v>0</v>
      </c>
      <c r="X65" s="349"/>
      <c r="Y65" s="349"/>
      <c r="Z65" s="349"/>
      <c r="AA65" s="207"/>
      <c r="AB65" s="282" t="s">
        <v>14</v>
      </c>
      <c r="AC65" s="349">
        <f>WORKSHEET!AC196</f>
        <v>0</v>
      </c>
      <c r="AD65" s="349"/>
      <c r="AE65" s="349"/>
      <c r="AF65" s="349"/>
      <c r="AG65" s="207"/>
      <c r="AH65" s="219" t="s">
        <v>14</v>
      </c>
      <c r="AI65" s="417">
        <f>WORKSHEET!AI196</f>
        <v>0</v>
      </c>
      <c r="AJ65" s="417"/>
      <c r="AK65" s="417"/>
      <c r="AL65" s="417"/>
      <c r="AM65" s="71"/>
      <c r="AN65" s="71"/>
      <c r="AO65" s="71"/>
      <c r="AP65" s="71"/>
      <c r="AQ65" s="71"/>
      <c r="AR65" s="71"/>
      <c r="AS65" s="71"/>
    </row>
    <row r="66" spans="1:45" s="72" customFormat="1" x14ac:dyDescent="0.45">
      <c r="A66" s="399" t="s">
        <v>78</v>
      </c>
      <c r="B66" s="399"/>
      <c r="C66" s="397" t="s">
        <v>258</v>
      </c>
      <c r="D66" s="397"/>
      <c r="E66" s="397"/>
      <c r="F66" s="397"/>
      <c r="G66" s="397"/>
      <c r="H66" s="397"/>
      <c r="I66" s="397"/>
      <c r="J66" s="183"/>
      <c r="K66" s="183"/>
      <c r="L66" s="183"/>
      <c r="M66" s="183"/>
      <c r="N66" s="183"/>
      <c r="O66" s="183"/>
      <c r="P66" s="236"/>
      <c r="Q66" s="311"/>
      <c r="R66" s="311"/>
      <c r="S66" s="311"/>
      <c r="T66" s="311"/>
      <c r="U66" s="207"/>
      <c r="V66" s="169" t="s">
        <v>14</v>
      </c>
      <c r="W66" s="349">
        <f>WORKSHEET!W210</f>
        <v>0</v>
      </c>
      <c r="X66" s="349"/>
      <c r="Y66" s="349"/>
      <c r="Z66" s="349"/>
      <c r="AA66" s="207"/>
      <c r="AB66" s="282" t="s">
        <v>14</v>
      </c>
      <c r="AC66" s="349">
        <f>WORKSHEET!AC210</f>
        <v>0</v>
      </c>
      <c r="AD66" s="349"/>
      <c r="AE66" s="349"/>
      <c r="AF66" s="349"/>
      <c r="AG66" s="207"/>
      <c r="AH66" s="219" t="s">
        <v>14</v>
      </c>
      <c r="AI66" s="417">
        <f>WORKSHEET!AI210</f>
        <v>0</v>
      </c>
      <c r="AJ66" s="417"/>
      <c r="AK66" s="417"/>
      <c r="AL66" s="417"/>
      <c r="AM66" s="71"/>
      <c r="AN66" s="71"/>
      <c r="AO66" s="71"/>
      <c r="AP66" s="71"/>
      <c r="AQ66" s="71"/>
      <c r="AR66" s="71"/>
      <c r="AS66" s="71"/>
    </row>
    <row r="67" spans="1:45" s="72" customFormat="1" x14ac:dyDescent="0.45">
      <c r="A67" s="399" t="s">
        <v>84</v>
      </c>
      <c r="B67" s="399"/>
      <c r="C67" s="397" t="s">
        <v>23</v>
      </c>
      <c r="D67" s="397"/>
      <c r="E67" s="397"/>
      <c r="F67" s="397"/>
      <c r="G67" s="397"/>
      <c r="H67" s="397"/>
      <c r="I67" s="397"/>
      <c r="J67" s="183"/>
      <c r="K67" s="183"/>
      <c r="L67" s="183"/>
      <c r="M67" s="183"/>
      <c r="N67" s="183"/>
      <c r="O67" s="183"/>
      <c r="P67" s="236"/>
      <c r="Q67" s="311"/>
      <c r="R67" s="311"/>
      <c r="S67" s="311"/>
      <c r="T67" s="311"/>
      <c r="U67" s="207"/>
      <c r="V67" s="169" t="s">
        <v>14</v>
      </c>
      <c r="W67" s="349">
        <f>WORKSHEET!W220</f>
        <v>0</v>
      </c>
      <c r="X67" s="349"/>
      <c r="Y67" s="349"/>
      <c r="Z67" s="349"/>
      <c r="AA67" s="207"/>
      <c r="AB67" s="282" t="s">
        <v>14</v>
      </c>
      <c r="AC67" s="349">
        <f>WORKSHEET!AC220</f>
        <v>0</v>
      </c>
      <c r="AD67" s="349"/>
      <c r="AE67" s="349"/>
      <c r="AF67" s="349"/>
      <c r="AG67" s="207"/>
      <c r="AH67" s="219" t="s">
        <v>14</v>
      </c>
      <c r="AI67" s="417">
        <f>WORKSHEET!AI220</f>
        <v>0</v>
      </c>
      <c r="AJ67" s="417"/>
      <c r="AK67" s="417"/>
      <c r="AL67" s="417"/>
      <c r="AM67" s="71"/>
      <c r="AN67" s="71"/>
      <c r="AO67" s="71"/>
      <c r="AP67" s="71"/>
      <c r="AQ67" s="71"/>
      <c r="AR67" s="71"/>
      <c r="AS67" s="71"/>
    </row>
    <row r="68" spans="1:45" ht="15.75" customHeight="1" x14ac:dyDescent="0.45">
      <c r="A68" s="399" t="s">
        <v>85</v>
      </c>
      <c r="B68" s="399"/>
      <c r="C68" s="397" t="s">
        <v>24</v>
      </c>
      <c r="D68" s="397"/>
      <c r="E68" s="397"/>
      <c r="F68" s="397"/>
      <c r="G68" s="397"/>
      <c r="H68" s="397"/>
      <c r="I68" s="397"/>
      <c r="J68" s="183"/>
      <c r="K68" s="183"/>
      <c r="L68" s="183"/>
      <c r="M68" s="183"/>
      <c r="N68" s="183"/>
      <c r="O68" s="183"/>
      <c r="P68" s="236"/>
      <c r="Q68" s="311"/>
      <c r="R68" s="311"/>
      <c r="S68" s="311"/>
      <c r="T68" s="311"/>
      <c r="U68" s="207"/>
      <c r="V68" s="169" t="s">
        <v>14</v>
      </c>
      <c r="W68" s="349">
        <f>WORKSHEET!W235</f>
        <v>0</v>
      </c>
      <c r="X68" s="349"/>
      <c r="Y68" s="349"/>
      <c r="Z68" s="349"/>
      <c r="AA68" s="207"/>
      <c r="AB68" s="282" t="s">
        <v>14</v>
      </c>
      <c r="AC68" s="349">
        <f>WORKSHEET!AC235</f>
        <v>0</v>
      </c>
      <c r="AD68" s="349"/>
      <c r="AE68" s="349"/>
      <c r="AF68" s="349"/>
      <c r="AG68" s="207"/>
      <c r="AH68" s="219" t="s">
        <v>14</v>
      </c>
      <c r="AI68" s="417">
        <f>WORKSHEET!AI235</f>
        <v>0</v>
      </c>
      <c r="AJ68" s="417"/>
      <c r="AK68" s="417"/>
      <c r="AL68" s="417"/>
      <c r="AM68" s="73"/>
    </row>
    <row r="69" spans="1:45" x14ac:dyDescent="0.45">
      <c r="A69" s="399" t="s">
        <v>88</v>
      </c>
      <c r="B69" s="399"/>
      <c r="C69" s="397" t="s">
        <v>114</v>
      </c>
      <c r="D69" s="397"/>
      <c r="E69" s="397"/>
      <c r="F69" s="397"/>
      <c r="G69" s="183"/>
      <c r="H69" s="183"/>
      <c r="I69" s="183"/>
      <c r="J69" s="183"/>
      <c r="K69" s="183"/>
      <c r="L69" s="183"/>
      <c r="M69" s="183"/>
      <c r="N69" s="183"/>
      <c r="O69" s="183"/>
      <c r="P69" s="236"/>
      <c r="Q69" s="311"/>
      <c r="R69" s="311"/>
      <c r="S69" s="311"/>
      <c r="T69" s="311"/>
      <c r="U69" s="207"/>
      <c r="V69" s="169" t="s">
        <v>14</v>
      </c>
      <c r="W69" s="349">
        <f>WORKSHEET!W242</f>
        <v>0</v>
      </c>
      <c r="X69" s="349"/>
      <c r="Y69" s="349"/>
      <c r="Z69" s="349"/>
      <c r="AA69" s="207"/>
      <c r="AB69" s="282" t="s">
        <v>14</v>
      </c>
      <c r="AC69" s="349">
        <f>WORKSHEET!AC242</f>
        <v>0</v>
      </c>
      <c r="AD69" s="349"/>
      <c r="AE69" s="349"/>
      <c r="AF69" s="349"/>
      <c r="AG69" s="207"/>
      <c r="AH69" s="219" t="s">
        <v>14</v>
      </c>
      <c r="AI69" s="417">
        <f>WORKSHEET!AI242</f>
        <v>0</v>
      </c>
      <c r="AJ69" s="417"/>
      <c r="AK69" s="417"/>
      <c r="AL69" s="417"/>
      <c r="AM69" s="73"/>
    </row>
    <row r="70" spans="1:45" x14ac:dyDescent="0.45">
      <c r="A70" s="399" t="s">
        <v>103</v>
      </c>
      <c r="B70" s="399"/>
      <c r="C70" s="397" t="s">
        <v>111</v>
      </c>
      <c r="D70" s="397"/>
      <c r="E70" s="397"/>
      <c r="F70" s="397"/>
      <c r="G70" s="183"/>
      <c r="H70" s="183"/>
      <c r="I70" s="183"/>
      <c r="J70" s="183"/>
      <c r="K70" s="183"/>
      <c r="L70" s="183"/>
      <c r="M70" s="183"/>
      <c r="N70" s="183"/>
      <c r="O70" s="183"/>
      <c r="P70" s="236"/>
      <c r="Q70" s="311"/>
      <c r="R70" s="311"/>
      <c r="S70" s="311"/>
      <c r="T70" s="311"/>
      <c r="U70" s="207"/>
      <c r="V70" s="169" t="s">
        <v>14</v>
      </c>
      <c r="W70" s="349">
        <f>WORKSHEET!W253</f>
        <v>0</v>
      </c>
      <c r="X70" s="349"/>
      <c r="Y70" s="349"/>
      <c r="Z70" s="349"/>
      <c r="AA70" s="207"/>
      <c r="AB70" s="282" t="s">
        <v>14</v>
      </c>
      <c r="AC70" s="349">
        <f>WORKSHEET!AC253</f>
        <v>0</v>
      </c>
      <c r="AD70" s="349"/>
      <c r="AE70" s="349"/>
      <c r="AF70" s="349"/>
      <c r="AG70" s="207"/>
      <c r="AH70" s="219" t="s">
        <v>14</v>
      </c>
      <c r="AI70" s="417">
        <f>WORKSHEET!AI253</f>
        <v>0</v>
      </c>
      <c r="AJ70" s="417"/>
      <c r="AK70" s="417"/>
      <c r="AL70" s="417"/>
    </row>
    <row r="71" spans="1:45" s="72" customFormat="1" x14ac:dyDescent="0.45">
      <c r="A71" s="399" t="s">
        <v>104</v>
      </c>
      <c r="B71" s="399"/>
      <c r="C71" s="397" t="s">
        <v>286</v>
      </c>
      <c r="D71" s="397"/>
      <c r="E71" s="397"/>
      <c r="F71" s="397"/>
      <c r="G71" s="397"/>
      <c r="H71" s="183"/>
      <c r="I71" s="183"/>
      <c r="J71" s="183"/>
      <c r="K71" s="183"/>
      <c r="L71" s="183"/>
      <c r="M71" s="183"/>
      <c r="N71" s="183"/>
      <c r="O71" s="183"/>
      <c r="P71" s="236"/>
      <c r="Q71" s="311"/>
      <c r="R71" s="311"/>
      <c r="S71" s="311"/>
      <c r="T71" s="311"/>
      <c r="U71" s="207"/>
      <c r="V71" s="169" t="s">
        <v>14</v>
      </c>
      <c r="W71" s="349">
        <f>WORKSHEET!W260</f>
        <v>0</v>
      </c>
      <c r="X71" s="349"/>
      <c r="Y71" s="349"/>
      <c r="Z71" s="349"/>
      <c r="AA71" s="207"/>
      <c r="AB71" s="282" t="s">
        <v>14</v>
      </c>
      <c r="AC71" s="349">
        <f>WORKSHEET!AC260</f>
        <v>0</v>
      </c>
      <c r="AD71" s="349"/>
      <c r="AE71" s="349"/>
      <c r="AF71" s="349"/>
      <c r="AG71" s="207"/>
      <c r="AH71" s="219" t="s">
        <v>14</v>
      </c>
      <c r="AI71" s="417">
        <f>WORKSHEET!AI260</f>
        <v>0</v>
      </c>
      <c r="AJ71" s="417"/>
      <c r="AK71" s="417"/>
      <c r="AL71" s="417"/>
      <c r="AM71" s="71"/>
      <c r="AN71" s="71"/>
      <c r="AO71" s="71"/>
      <c r="AP71" s="71"/>
      <c r="AQ71" s="71"/>
      <c r="AR71" s="71"/>
      <c r="AS71" s="71"/>
    </row>
    <row r="72" spans="1:45" x14ac:dyDescent="0.45">
      <c r="A72" s="399" t="s">
        <v>105</v>
      </c>
      <c r="B72" s="399"/>
      <c r="C72" s="397" t="s">
        <v>175</v>
      </c>
      <c r="D72" s="397"/>
      <c r="E72" s="397"/>
      <c r="F72" s="397"/>
      <c r="G72" s="397"/>
      <c r="H72" s="397"/>
      <c r="I72" s="397"/>
      <c r="J72" s="397"/>
      <c r="K72" s="183"/>
      <c r="L72" s="183"/>
      <c r="M72" s="183"/>
      <c r="N72" s="183"/>
      <c r="O72" s="183"/>
      <c r="P72" s="236"/>
      <c r="Q72" s="311"/>
      <c r="R72" s="311"/>
      <c r="S72" s="311"/>
      <c r="T72" s="311"/>
      <c r="U72" s="207"/>
      <c r="V72" s="169" t="s">
        <v>14</v>
      </c>
      <c r="W72" s="349">
        <f>WORKSHEET!W269</f>
        <v>0</v>
      </c>
      <c r="X72" s="349"/>
      <c r="Y72" s="349"/>
      <c r="Z72" s="349"/>
      <c r="AA72" s="207"/>
      <c r="AB72" s="282" t="s">
        <v>14</v>
      </c>
      <c r="AC72" s="349">
        <f>WORKSHEET!AC269</f>
        <v>0</v>
      </c>
      <c r="AD72" s="349"/>
      <c r="AE72" s="349"/>
      <c r="AF72" s="349"/>
      <c r="AG72" s="207"/>
      <c r="AH72" s="219" t="s">
        <v>14</v>
      </c>
      <c r="AI72" s="417">
        <f>WORKSHEET!AI269</f>
        <v>0</v>
      </c>
      <c r="AJ72" s="417"/>
      <c r="AK72" s="417"/>
      <c r="AL72" s="417"/>
      <c r="AM72" s="44"/>
      <c r="AN72" s="44"/>
      <c r="AO72" s="44"/>
      <c r="AP72" s="44"/>
      <c r="AQ72" s="44"/>
      <c r="AR72" s="44"/>
      <c r="AS72" s="44"/>
    </row>
    <row r="73" spans="1:45" x14ac:dyDescent="0.45">
      <c r="A73" s="399" t="s">
        <v>106</v>
      </c>
      <c r="B73" s="399"/>
      <c r="C73" s="397" t="s">
        <v>187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236"/>
      <c r="Q73" s="311"/>
      <c r="R73" s="311"/>
      <c r="S73" s="311"/>
      <c r="T73" s="311"/>
      <c r="U73" s="207"/>
      <c r="V73" s="169" t="s">
        <v>14</v>
      </c>
      <c r="W73" s="349">
        <f>WORKSHEET!W275</f>
        <v>0</v>
      </c>
      <c r="X73" s="349"/>
      <c r="Y73" s="349"/>
      <c r="Z73" s="349"/>
      <c r="AA73" s="207"/>
      <c r="AB73" s="282" t="s">
        <v>14</v>
      </c>
      <c r="AC73" s="349">
        <f>WORKSHEET!AC275</f>
        <v>0</v>
      </c>
      <c r="AD73" s="349"/>
      <c r="AE73" s="349"/>
      <c r="AF73" s="349"/>
      <c r="AG73" s="207"/>
      <c r="AH73" s="219" t="s">
        <v>14</v>
      </c>
      <c r="AI73" s="417">
        <f>WORKSHEET!AI275</f>
        <v>0</v>
      </c>
      <c r="AJ73" s="417"/>
      <c r="AK73" s="417"/>
      <c r="AL73" s="417"/>
      <c r="AM73" s="44"/>
      <c r="AN73" s="44"/>
      <c r="AO73" s="44"/>
      <c r="AP73" s="44"/>
      <c r="AQ73" s="44"/>
      <c r="AR73" s="44"/>
      <c r="AS73" s="44"/>
    </row>
    <row r="74" spans="1:45" s="72" customFormat="1" x14ac:dyDescent="0.45">
      <c r="A74" s="399" t="s">
        <v>107</v>
      </c>
      <c r="B74" s="399"/>
      <c r="C74" s="397" t="s">
        <v>25</v>
      </c>
      <c r="D74" s="397"/>
      <c r="E74" s="397"/>
      <c r="F74" s="397"/>
      <c r="G74" s="397"/>
      <c r="H74" s="183"/>
      <c r="I74" s="183"/>
      <c r="J74" s="183"/>
      <c r="K74" s="183"/>
      <c r="L74" s="183"/>
      <c r="M74" s="183"/>
      <c r="N74" s="183"/>
      <c r="O74" s="183"/>
      <c r="P74" s="236"/>
      <c r="Q74" s="311"/>
      <c r="R74" s="311"/>
      <c r="S74" s="311"/>
      <c r="T74" s="311"/>
      <c r="U74" s="207"/>
      <c r="V74" s="169" t="s">
        <v>14</v>
      </c>
      <c r="W74" s="349">
        <f>WORKSHEET!W292</f>
        <v>0</v>
      </c>
      <c r="X74" s="349"/>
      <c r="Y74" s="349"/>
      <c r="Z74" s="349"/>
      <c r="AA74" s="207"/>
      <c r="AB74" s="282" t="s">
        <v>14</v>
      </c>
      <c r="AC74" s="349">
        <f>WORKSHEET!AC292</f>
        <v>0</v>
      </c>
      <c r="AD74" s="349"/>
      <c r="AE74" s="349"/>
      <c r="AF74" s="349"/>
      <c r="AG74" s="207"/>
      <c r="AH74" s="219" t="s">
        <v>14</v>
      </c>
      <c r="AI74" s="417">
        <f>WORKSHEET!AI292</f>
        <v>0</v>
      </c>
      <c r="AJ74" s="417"/>
      <c r="AK74" s="417"/>
      <c r="AL74" s="417"/>
      <c r="AM74" s="71"/>
      <c r="AN74" s="71"/>
      <c r="AO74" s="71"/>
      <c r="AP74" s="71"/>
      <c r="AQ74" s="71"/>
      <c r="AR74" s="71"/>
      <c r="AS74" s="71"/>
    </row>
    <row r="75" spans="1:45" x14ac:dyDescent="0.45">
      <c r="A75" s="399" t="s">
        <v>108</v>
      </c>
      <c r="B75" s="399"/>
      <c r="C75" s="397" t="s">
        <v>26</v>
      </c>
      <c r="D75" s="397"/>
      <c r="E75" s="397"/>
      <c r="F75" s="397"/>
      <c r="G75" s="183"/>
      <c r="H75" s="183"/>
      <c r="I75" s="183"/>
      <c r="J75" s="183"/>
      <c r="K75" s="183"/>
      <c r="L75" s="183"/>
      <c r="M75" s="183"/>
      <c r="N75" s="183"/>
      <c r="O75" s="183"/>
      <c r="P75" s="236"/>
      <c r="Q75" s="311"/>
      <c r="R75" s="311"/>
      <c r="S75" s="311"/>
      <c r="T75" s="311"/>
      <c r="U75" s="207"/>
      <c r="V75" s="169" t="s">
        <v>14</v>
      </c>
      <c r="W75" s="349">
        <f>WORKSHEET!W300</f>
        <v>0</v>
      </c>
      <c r="X75" s="349"/>
      <c r="Y75" s="349"/>
      <c r="Z75" s="349"/>
      <c r="AA75" s="207"/>
      <c r="AB75" s="282" t="s">
        <v>14</v>
      </c>
      <c r="AC75" s="349">
        <f>WORKSHEET!AC300</f>
        <v>0</v>
      </c>
      <c r="AD75" s="349"/>
      <c r="AE75" s="349"/>
      <c r="AF75" s="349"/>
      <c r="AG75" s="207"/>
      <c r="AH75" s="219" t="s">
        <v>14</v>
      </c>
      <c r="AI75" s="417">
        <f>WORKSHEET!AI300</f>
        <v>0</v>
      </c>
      <c r="AJ75" s="417"/>
      <c r="AK75" s="417"/>
      <c r="AL75" s="417"/>
      <c r="AM75" s="44"/>
      <c r="AN75" s="44"/>
      <c r="AO75" s="44"/>
      <c r="AP75" s="44"/>
      <c r="AQ75" s="44"/>
      <c r="AR75" s="44"/>
      <c r="AS75" s="44"/>
    </row>
    <row r="76" spans="1:45" x14ac:dyDescent="0.45">
      <c r="A76" s="399" t="s">
        <v>109</v>
      </c>
      <c r="B76" s="399"/>
      <c r="C76" s="397" t="s">
        <v>27</v>
      </c>
      <c r="D76" s="397"/>
      <c r="E76" s="397"/>
      <c r="F76" s="397"/>
      <c r="G76" s="397"/>
      <c r="H76" s="397"/>
      <c r="I76" s="397"/>
      <c r="J76" s="397"/>
      <c r="K76" s="183"/>
      <c r="L76" s="183"/>
      <c r="M76" s="183"/>
      <c r="N76" s="183"/>
      <c r="O76" s="183"/>
      <c r="P76" s="236"/>
      <c r="Q76" s="311"/>
      <c r="R76" s="311"/>
      <c r="S76" s="311"/>
      <c r="T76" s="311"/>
      <c r="U76" s="207"/>
      <c r="V76" s="169" t="s">
        <v>14</v>
      </c>
      <c r="W76" s="349">
        <f>WORKSHEET!W306</f>
        <v>0</v>
      </c>
      <c r="X76" s="349"/>
      <c r="Y76" s="349"/>
      <c r="Z76" s="349"/>
      <c r="AA76" s="207"/>
      <c r="AB76" s="282" t="s">
        <v>14</v>
      </c>
      <c r="AC76" s="349">
        <f>WORKSHEET!AC306</f>
        <v>0</v>
      </c>
      <c r="AD76" s="349"/>
      <c r="AE76" s="349"/>
      <c r="AF76" s="349"/>
      <c r="AG76" s="207"/>
      <c r="AH76" s="219" t="s">
        <v>14</v>
      </c>
      <c r="AI76" s="417">
        <f>WORKSHEET!AI306</f>
        <v>0</v>
      </c>
      <c r="AJ76" s="417"/>
      <c r="AK76" s="417"/>
      <c r="AL76" s="417"/>
      <c r="AM76" s="44"/>
      <c r="AN76" s="44"/>
      <c r="AO76" s="44"/>
      <c r="AP76" s="44"/>
      <c r="AQ76" s="44"/>
      <c r="AR76" s="44"/>
      <c r="AS76" s="44"/>
    </row>
    <row r="77" spans="1:45" x14ac:dyDescent="0.45">
      <c r="A77" s="399" t="s">
        <v>110</v>
      </c>
      <c r="B77" s="399"/>
      <c r="C77" s="397" t="s">
        <v>295</v>
      </c>
      <c r="D77" s="397"/>
      <c r="E77" s="397"/>
      <c r="F77" s="397"/>
      <c r="G77" s="397"/>
      <c r="H77" s="397"/>
      <c r="I77" s="183"/>
      <c r="J77" s="183"/>
      <c r="K77" s="183"/>
      <c r="L77" s="183"/>
      <c r="M77" s="183"/>
      <c r="N77" s="183"/>
      <c r="O77" s="183"/>
      <c r="P77" s="236"/>
      <c r="Q77" s="311"/>
      <c r="R77" s="311"/>
      <c r="S77" s="311"/>
      <c r="T77" s="311"/>
      <c r="U77" s="207"/>
      <c r="V77" s="169" t="s">
        <v>14</v>
      </c>
      <c r="W77" s="349">
        <f>WORKSHEET!W311</f>
        <v>0</v>
      </c>
      <c r="X77" s="349"/>
      <c r="Y77" s="349"/>
      <c r="Z77" s="349"/>
      <c r="AA77" s="207"/>
      <c r="AB77" s="282" t="s">
        <v>14</v>
      </c>
      <c r="AC77" s="349">
        <f>WORKSHEET!AC311</f>
        <v>0</v>
      </c>
      <c r="AD77" s="349"/>
      <c r="AE77" s="349"/>
      <c r="AF77" s="349"/>
      <c r="AG77" s="207"/>
      <c r="AH77" s="219" t="s">
        <v>14</v>
      </c>
      <c r="AI77" s="417">
        <f>WORKSHEET!AI311</f>
        <v>0</v>
      </c>
      <c r="AJ77" s="417"/>
      <c r="AK77" s="417"/>
      <c r="AL77" s="417"/>
      <c r="AM77" s="44"/>
      <c r="AN77" s="44"/>
      <c r="AO77" s="44"/>
      <c r="AP77" s="44"/>
      <c r="AQ77" s="44"/>
      <c r="AR77" s="44"/>
      <c r="AS77" s="44"/>
    </row>
    <row r="78" spans="1:45" x14ac:dyDescent="0.45">
      <c r="A78" s="399" t="s">
        <v>259</v>
      </c>
      <c r="B78" s="399"/>
      <c r="C78" s="397" t="s">
        <v>298</v>
      </c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183"/>
      <c r="P78" s="236"/>
      <c r="Q78" s="311"/>
      <c r="R78" s="311"/>
      <c r="S78" s="311"/>
      <c r="T78" s="311"/>
      <c r="U78" s="207"/>
      <c r="V78" s="169" t="s">
        <v>14</v>
      </c>
      <c r="W78" s="349">
        <f>WORKSHEET!W315</f>
        <v>0</v>
      </c>
      <c r="X78" s="349"/>
      <c r="Y78" s="349"/>
      <c r="Z78" s="349"/>
      <c r="AA78" s="207"/>
      <c r="AB78" s="282" t="s">
        <v>14</v>
      </c>
      <c r="AC78" s="349">
        <f>WORKSHEET!AC315</f>
        <v>0</v>
      </c>
      <c r="AD78" s="349"/>
      <c r="AE78" s="349"/>
      <c r="AF78" s="349"/>
      <c r="AG78" s="207"/>
      <c r="AH78" s="219" t="s">
        <v>14</v>
      </c>
      <c r="AI78" s="417">
        <f>WORKSHEET!AI315</f>
        <v>0</v>
      </c>
      <c r="AJ78" s="417"/>
      <c r="AK78" s="417"/>
      <c r="AL78" s="417"/>
      <c r="AM78" s="44"/>
      <c r="AN78" s="44"/>
      <c r="AO78" s="44"/>
      <c r="AP78" s="44"/>
      <c r="AQ78" s="44"/>
      <c r="AR78" s="44"/>
      <c r="AS78" s="44"/>
    </row>
    <row r="79" spans="1:45" x14ac:dyDescent="0.45">
      <c r="A79" s="399" t="s">
        <v>260</v>
      </c>
      <c r="B79" s="399"/>
      <c r="C79" s="397" t="s">
        <v>299</v>
      </c>
      <c r="D79" s="397"/>
      <c r="E79" s="397"/>
      <c r="F79" s="397"/>
      <c r="G79" s="397"/>
      <c r="H79" s="183"/>
      <c r="I79" s="400"/>
      <c r="J79" s="400"/>
      <c r="K79" s="400"/>
      <c r="L79" s="400"/>
      <c r="M79" s="400"/>
      <c r="N79" s="400"/>
      <c r="O79" s="183"/>
      <c r="P79" s="236"/>
      <c r="Q79" s="311"/>
      <c r="R79" s="311"/>
      <c r="S79" s="311"/>
      <c r="T79" s="311"/>
      <c r="U79" s="207"/>
      <c r="V79" s="169" t="s">
        <v>14</v>
      </c>
      <c r="W79" s="349">
        <f>WORKSHEET!W322</f>
        <v>0</v>
      </c>
      <c r="X79" s="349"/>
      <c r="Y79" s="349"/>
      <c r="Z79" s="349"/>
      <c r="AA79" s="207"/>
      <c r="AB79" s="282" t="s">
        <v>14</v>
      </c>
      <c r="AC79" s="349">
        <f>WORKSHEET!AC322</f>
        <v>0</v>
      </c>
      <c r="AD79" s="349"/>
      <c r="AE79" s="349"/>
      <c r="AF79" s="349"/>
      <c r="AG79" s="207"/>
      <c r="AH79" s="219" t="s">
        <v>14</v>
      </c>
      <c r="AI79" s="417">
        <f>WORKSHEET!AI322</f>
        <v>0</v>
      </c>
      <c r="AJ79" s="417"/>
      <c r="AK79" s="417"/>
      <c r="AL79" s="417"/>
      <c r="AM79" s="44"/>
      <c r="AN79" s="44"/>
      <c r="AO79" s="44"/>
      <c r="AP79" s="44"/>
      <c r="AQ79" s="44"/>
      <c r="AR79" s="44"/>
      <c r="AS79" s="44"/>
    </row>
    <row r="80" spans="1:45" s="69" customFormat="1" x14ac:dyDescent="0.45">
      <c r="A80" s="412" t="s">
        <v>261</v>
      </c>
      <c r="B80" s="412"/>
      <c r="C80" s="215" t="s">
        <v>300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53"/>
      <c r="Q80" s="407"/>
      <c r="R80" s="407"/>
      <c r="S80" s="407"/>
      <c r="T80" s="407"/>
      <c r="U80" s="216"/>
      <c r="V80" s="172" t="s">
        <v>14</v>
      </c>
      <c r="W80" s="408">
        <f>WORKSHEET!W324</f>
        <v>0</v>
      </c>
      <c r="X80" s="408"/>
      <c r="Y80" s="408"/>
      <c r="Z80" s="408"/>
      <c r="AA80" s="216"/>
      <c r="AB80" s="283" t="s">
        <v>14</v>
      </c>
      <c r="AC80" s="409">
        <f>WORKSHEET!AC324</f>
        <v>0</v>
      </c>
      <c r="AD80" s="409"/>
      <c r="AE80" s="409"/>
      <c r="AF80" s="409"/>
      <c r="AG80" s="217"/>
      <c r="AH80" s="222" t="s">
        <v>14</v>
      </c>
      <c r="AI80" s="410">
        <f>WORKSHEET!AI324</f>
        <v>0</v>
      </c>
      <c r="AJ80" s="410"/>
      <c r="AK80" s="410"/>
      <c r="AL80" s="410"/>
      <c r="AM80" s="68"/>
      <c r="AN80" s="68"/>
      <c r="AO80" s="68"/>
      <c r="AP80" s="68"/>
      <c r="AQ80" s="68"/>
      <c r="AR80" s="68"/>
      <c r="AS80" s="68"/>
    </row>
    <row r="81" spans="1:45" s="69" customFormat="1" x14ac:dyDescent="0.45">
      <c r="A81" s="412" t="s">
        <v>291</v>
      </c>
      <c r="B81" s="412"/>
      <c r="C81" s="401" t="s">
        <v>28</v>
      </c>
      <c r="D81" s="401"/>
      <c r="E81" s="401"/>
      <c r="F81" s="401"/>
      <c r="G81" s="401"/>
      <c r="H81" s="215"/>
      <c r="I81" s="401"/>
      <c r="J81" s="401"/>
      <c r="K81" s="401"/>
      <c r="L81" s="401"/>
      <c r="M81" s="401"/>
      <c r="N81" s="401"/>
      <c r="O81" s="215"/>
      <c r="P81" s="253"/>
      <c r="Q81" s="407"/>
      <c r="R81" s="407"/>
      <c r="S81" s="407"/>
      <c r="T81" s="407"/>
      <c r="U81" s="216"/>
      <c r="V81" s="172" t="s">
        <v>14</v>
      </c>
      <c r="W81" s="408">
        <f>WORKSHEET!W327</f>
        <v>0</v>
      </c>
      <c r="X81" s="408"/>
      <c r="Y81" s="408"/>
      <c r="Z81" s="408"/>
      <c r="AA81" s="216"/>
      <c r="AB81" s="283" t="s">
        <v>14</v>
      </c>
      <c r="AC81" s="409">
        <f>WORKSHEET!AC327</f>
        <v>0</v>
      </c>
      <c r="AD81" s="409"/>
      <c r="AE81" s="409"/>
      <c r="AF81" s="409"/>
      <c r="AG81" s="217"/>
      <c r="AH81" s="222" t="s">
        <v>14</v>
      </c>
      <c r="AI81" s="410">
        <f>WORKSHEET!AI105</f>
        <v>0</v>
      </c>
      <c r="AJ81" s="410"/>
      <c r="AK81" s="410"/>
      <c r="AL81" s="410"/>
      <c r="AM81" s="68"/>
      <c r="AN81" s="68"/>
      <c r="AO81" s="68"/>
      <c r="AP81" s="68"/>
      <c r="AQ81" s="68"/>
      <c r="AR81" s="68"/>
      <c r="AS81" s="68"/>
    </row>
    <row r="82" spans="1:45" ht="15.75" thickBot="1" x14ac:dyDescent="0.5">
      <c r="A82" s="399" t="s">
        <v>3</v>
      </c>
      <c r="B82" s="399"/>
      <c r="C82" s="183" t="s">
        <v>29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36"/>
      <c r="Q82" s="311"/>
      <c r="R82" s="311"/>
      <c r="S82" s="311"/>
      <c r="T82" s="311"/>
      <c r="U82" s="207"/>
      <c r="V82" s="169" t="s">
        <v>14</v>
      </c>
      <c r="W82" s="411">
        <f>SUM(W81-W80)</f>
        <v>0</v>
      </c>
      <c r="X82" s="411"/>
      <c r="Y82" s="411"/>
      <c r="Z82" s="411"/>
      <c r="AA82" s="207"/>
      <c r="AB82" s="282" t="s">
        <v>14</v>
      </c>
      <c r="AC82" s="413">
        <f>SUM(AC81-AC80)</f>
        <v>0</v>
      </c>
      <c r="AD82" s="413"/>
      <c r="AE82" s="413"/>
      <c r="AF82" s="413"/>
      <c r="AG82" s="218"/>
      <c r="AH82" s="284" t="s">
        <v>14</v>
      </c>
      <c r="AI82" s="414">
        <f>SUM(AI81-AI80)</f>
        <v>0</v>
      </c>
      <c r="AJ82" s="414"/>
      <c r="AK82" s="414"/>
      <c r="AL82" s="414"/>
      <c r="AM82" s="44"/>
      <c r="AN82" s="44"/>
      <c r="AO82" s="44"/>
      <c r="AP82" s="44"/>
      <c r="AQ82" s="44"/>
      <c r="AR82" s="44"/>
      <c r="AS82" s="44"/>
    </row>
    <row r="83" spans="1:45" ht="15.75" thickTop="1" x14ac:dyDescent="0.45">
      <c r="A83" s="91"/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55"/>
      <c r="W83" s="55"/>
      <c r="X83" s="89"/>
      <c r="Y83" s="92"/>
      <c r="Z83" s="92"/>
      <c r="AA83" s="92"/>
      <c r="AB83" s="92"/>
      <c r="AC83" s="92"/>
      <c r="AD83" s="92"/>
      <c r="AE83" s="82"/>
      <c r="AF83" s="89"/>
      <c r="AG83" s="92"/>
      <c r="AH83" s="92"/>
      <c r="AI83" s="92"/>
      <c r="AJ83" s="92"/>
      <c r="AK83" s="92"/>
      <c r="AL83" s="92"/>
      <c r="AM83" s="44"/>
      <c r="AN83" s="44"/>
      <c r="AO83" s="44"/>
      <c r="AP83" s="44"/>
      <c r="AQ83" s="44"/>
      <c r="AR83" s="44"/>
      <c r="AS83" s="44"/>
    </row>
    <row r="84" spans="1:45" x14ac:dyDescent="0.4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44"/>
      <c r="AN84" s="44"/>
      <c r="AO84" s="44"/>
      <c r="AP84" s="44"/>
      <c r="AQ84" s="44"/>
      <c r="AR84" s="44"/>
      <c r="AS84" s="44"/>
    </row>
    <row r="85" spans="1:45" x14ac:dyDescent="0.45">
      <c r="A85" s="405" t="s">
        <v>30</v>
      </c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65"/>
      <c r="S85" s="65"/>
      <c r="T85" s="65"/>
      <c r="U85" s="65"/>
      <c r="V85" s="402" t="s">
        <v>264</v>
      </c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4"/>
      <c r="AN85" s="44"/>
      <c r="AO85" s="44"/>
      <c r="AP85" s="44"/>
      <c r="AQ85" s="44"/>
      <c r="AR85" s="44"/>
      <c r="AS85" s="44"/>
    </row>
    <row r="86" spans="1:45" x14ac:dyDescent="0.45">
      <c r="A86" s="9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65"/>
      <c r="S86" s="65"/>
      <c r="T86" s="65"/>
      <c r="U86" s="65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4"/>
      <c r="AN86" s="44"/>
      <c r="AO86" s="44"/>
      <c r="AP86" s="44"/>
      <c r="AQ86" s="44"/>
      <c r="AR86" s="44"/>
      <c r="AS86" s="44"/>
    </row>
    <row r="87" spans="1:45" x14ac:dyDescent="0.45">
      <c r="A87" s="90"/>
      <c r="B87" s="90"/>
      <c r="C87" s="90"/>
      <c r="D87" s="55"/>
      <c r="E87" s="55"/>
      <c r="F87" s="55"/>
      <c r="G87" s="55"/>
      <c r="H87" s="55"/>
      <c r="I87" s="55"/>
      <c r="J87" s="55"/>
      <c r="K87" s="55"/>
      <c r="L87" s="90" t="s">
        <v>31</v>
      </c>
      <c r="M87" s="94"/>
      <c r="N87" s="431"/>
      <c r="O87" s="431"/>
      <c r="P87" s="431"/>
      <c r="Q87" s="431"/>
      <c r="R87" s="431"/>
      <c r="S87" s="65"/>
      <c r="T87" s="65"/>
      <c r="U87" s="65"/>
      <c r="V87" s="55"/>
      <c r="W87" s="84"/>
      <c r="X87" s="84"/>
      <c r="Y87" s="94"/>
      <c r="Z87" s="94"/>
      <c r="AA87" s="94"/>
      <c r="AB87" s="94"/>
      <c r="AC87" s="94"/>
      <c r="AD87" s="94"/>
      <c r="AE87" s="95"/>
      <c r="AF87" s="90" t="s">
        <v>31</v>
      </c>
      <c r="AG87" s="94"/>
      <c r="AH87" s="431"/>
      <c r="AI87" s="431"/>
      <c r="AJ87" s="431"/>
      <c r="AK87" s="431"/>
      <c r="AL87" s="431"/>
      <c r="AM87" s="44"/>
      <c r="AN87" s="44"/>
      <c r="AO87" s="44"/>
      <c r="AP87" s="44"/>
      <c r="AQ87" s="44"/>
      <c r="AR87" s="44"/>
      <c r="AS87" s="44"/>
    </row>
    <row r="88" spans="1:45" x14ac:dyDescent="0.45">
      <c r="A88" s="432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65"/>
      <c r="T88" s="65"/>
      <c r="U88" s="65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F88" s="432"/>
      <c r="AG88" s="432"/>
      <c r="AH88" s="432"/>
      <c r="AI88" s="432"/>
      <c r="AJ88" s="432"/>
      <c r="AK88" s="432"/>
      <c r="AL88" s="432"/>
      <c r="AM88" s="44"/>
      <c r="AN88" s="44"/>
      <c r="AO88" s="44"/>
      <c r="AP88" s="44"/>
      <c r="AQ88" s="44"/>
      <c r="AR88" s="44"/>
      <c r="AS88" s="44"/>
    </row>
    <row r="89" spans="1:45" x14ac:dyDescent="0.45">
      <c r="A89" s="433" t="s">
        <v>34</v>
      </c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65"/>
      <c r="T89" s="65"/>
      <c r="U89" s="65"/>
      <c r="V89" s="55"/>
      <c r="W89" s="404" t="s">
        <v>32</v>
      </c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4"/>
      <c r="AN89" s="44"/>
      <c r="AO89" s="44"/>
      <c r="AP89" s="44"/>
      <c r="AQ89" s="44"/>
      <c r="AR89" s="44"/>
      <c r="AS89" s="44"/>
    </row>
    <row r="90" spans="1:45" x14ac:dyDescent="0.45">
      <c r="A90" s="432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65"/>
      <c r="T90" s="65"/>
      <c r="U90" s="65"/>
      <c r="V90" s="432"/>
      <c r="W90" s="432"/>
      <c r="X90" s="432"/>
      <c r="Y90" s="432"/>
      <c r="Z90" s="432"/>
      <c r="AA90" s="432"/>
      <c r="AB90" s="432"/>
      <c r="AC90" s="432"/>
      <c r="AD90" s="432"/>
      <c r="AE90" s="432"/>
      <c r="AF90" s="432"/>
      <c r="AG90" s="432"/>
      <c r="AH90" s="432"/>
      <c r="AI90" s="432"/>
      <c r="AJ90" s="432"/>
      <c r="AK90" s="432"/>
      <c r="AL90" s="432"/>
      <c r="AM90" s="44"/>
      <c r="AN90" s="44"/>
      <c r="AO90" s="44"/>
      <c r="AP90" s="44"/>
      <c r="AQ90" s="44"/>
      <c r="AR90" s="44"/>
      <c r="AS90" s="44"/>
    </row>
    <row r="91" spans="1:45" x14ac:dyDescent="0.45">
      <c r="A91" s="433" t="s">
        <v>35</v>
      </c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65"/>
      <c r="T91" s="65"/>
      <c r="U91" s="65"/>
      <c r="V91" s="55"/>
      <c r="W91" s="404" t="s">
        <v>33</v>
      </c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4"/>
      <c r="AN91" s="44"/>
      <c r="AO91" s="44"/>
      <c r="AP91" s="44"/>
      <c r="AQ91" s="44"/>
      <c r="AR91" s="44"/>
      <c r="AS91" s="44"/>
    </row>
    <row r="92" spans="1:45" x14ac:dyDescent="0.45">
      <c r="A92" s="403" t="s">
        <v>339</v>
      </c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4"/>
      <c r="AN92" s="44"/>
      <c r="AO92" s="44"/>
      <c r="AP92" s="44"/>
      <c r="AQ92" s="44"/>
      <c r="AR92" s="44"/>
      <c r="AS92" s="44"/>
    </row>
    <row r="93" spans="1:45" x14ac:dyDescent="0.45">
      <c r="A93" s="396" t="s">
        <v>265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44"/>
      <c r="AN93" s="44"/>
      <c r="AO93" s="44"/>
      <c r="AP93" s="44"/>
      <c r="AQ93" s="44"/>
      <c r="AR93" s="44"/>
      <c r="AS93" s="44"/>
    </row>
    <row r="94" spans="1:45" x14ac:dyDescent="0.45">
      <c r="A94" s="396" t="s">
        <v>317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44"/>
      <c r="AN94" s="44"/>
      <c r="AO94" s="44"/>
      <c r="AP94" s="44"/>
      <c r="AQ94" s="44"/>
      <c r="AR94" s="44"/>
      <c r="AS94" s="44"/>
    </row>
    <row r="95" spans="1:45" s="72" customFormat="1" x14ac:dyDescent="0.45">
      <c r="A95" s="396" t="s">
        <v>318</v>
      </c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71"/>
      <c r="AN95" s="71"/>
      <c r="AO95" s="71"/>
      <c r="AP95" s="71"/>
      <c r="AQ95" s="71"/>
      <c r="AR95" s="71"/>
      <c r="AS95" s="71"/>
    </row>
    <row r="96" spans="1:45" x14ac:dyDescent="0.4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7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45" s="72" customFormat="1" ht="25.5" customHeight="1" x14ac:dyDescent="0.4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71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74"/>
      <c r="AN97" s="71"/>
      <c r="AO97" s="71"/>
      <c r="AP97" s="71"/>
      <c r="AQ97" s="71"/>
      <c r="AR97" s="71"/>
      <c r="AS97" s="71"/>
    </row>
    <row r="98" spans="1:45" s="72" customFormat="1" x14ac:dyDescent="0.4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71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74"/>
      <c r="AN98" s="71"/>
      <c r="AO98" s="71"/>
      <c r="AP98" s="71"/>
      <c r="AQ98" s="71"/>
      <c r="AR98" s="71"/>
      <c r="AS98" s="71"/>
    </row>
    <row r="99" spans="1:45" ht="25.5" customHeight="1" x14ac:dyDescent="0.4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71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75"/>
      <c r="AN99" s="44"/>
      <c r="AO99" s="44"/>
      <c r="AP99" s="44"/>
      <c r="AQ99" s="44"/>
      <c r="AR99" s="44"/>
      <c r="AS99" s="44"/>
    </row>
    <row r="100" spans="1:45" x14ac:dyDescent="0.4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71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76"/>
      <c r="AN100" s="44"/>
      <c r="AO100" s="44"/>
      <c r="AP100" s="44"/>
      <c r="AQ100" s="44"/>
      <c r="AR100" s="44"/>
      <c r="AS100" s="44"/>
    </row>
    <row r="101" spans="1:45" ht="25.5" customHeight="1" x14ac:dyDescent="0.4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71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75"/>
      <c r="AN101" s="44"/>
      <c r="AO101" s="44"/>
      <c r="AP101" s="44"/>
      <c r="AQ101" s="44"/>
      <c r="AR101" s="44"/>
      <c r="AS101" s="44"/>
    </row>
    <row r="102" spans="1:45" x14ac:dyDescent="0.4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71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76"/>
      <c r="AN102" s="44"/>
      <c r="AO102" s="44"/>
      <c r="AP102" s="44"/>
      <c r="AQ102" s="44"/>
      <c r="AR102" s="44"/>
      <c r="AS102" s="44"/>
    </row>
    <row r="103" spans="1:45" x14ac:dyDescent="0.4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71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ht="15.75" customHeight="1" x14ac:dyDescent="0.4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71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77"/>
      <c r="AN104" s="44"/>
      <c r="AO104" s="44"/>
      <c r="AP104" s="44"/>
      <c r="AQ104" s="44"/>
      <c r="AR104" s="44"/>
      <c r="AS104" s="44"/>
    </row>
    <row r="105" spans="1:45" x14ac:dyDescent="0.4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71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77"/>
      <c r="AN105" s="44"/>
      <c r="AO105" s="44"/>
      <c r="AP105" s="44"/>
      <c r="AQ105" s="44"/>
      <c r="AR105" s="44"/>
      <c r="AS105" s="44"/>
    </row>
    <row r="106" spans="1:45" x14ac:dyDescent="0.4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7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45" x14ac:dyDescent="0.4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71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7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x14ac:dyDescent="0.4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7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45" x14ac:dyDescent="0.4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7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 x14ac:dyDescent="0.4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7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45" x14ac:dyDescent="0.4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7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1:45" x14ac:dyDescent="0.4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71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1:45" x14ac:dyDescent="0.4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71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45" x14ac:dyDescent="0.4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7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1:45" x14ac:dyDescent="0.4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7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1:45" x14ac:dyDescent="0.4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7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1:45" x14ac:dyDescent="0.4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7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1:45" x14ac:dyDescent="0.4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7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1:45" x14ac:dyDescent="0.4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7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45" x14ac:dyDescent="0.4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7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1:45" x14ac:dyDescent="0.4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7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1:45" x14ac:dyDescent="0.4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7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 x14ac:dyDescent="0.4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7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1:45" x14ac:dyDescent="0.4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7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1:45" x14ac:dyDescent="0.4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7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1:45" x14ac:dyDescent="0.4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7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x14ac:dyDescent="0.4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7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1:45" x14ac:dyDescent="0.4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7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1:45" x14ac:dyDescent="0.4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7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1:45" x14ac:dyDescent="0.4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7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45" x14ac:dyDescent="0.4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7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1:45" x14ac:dyDescent="0.4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7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1:45" x14ac:dyDescent="0.4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7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1:45" x14ac:dyDescent="0.4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7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1:45" x14ac:dyDescent="0.4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7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1:45" x14ac:dyDescent="0.4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7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1:45" x14ac:dyDescent="0.4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7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1:45" x14ac:dyDescent="0.4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7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 x14ac:dyDescent="0.4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7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1:45" x14ac:dyDescent="0.4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7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1:45" x14ac:dyDescent="0.4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7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1:45" x14ac:dyDescent="0.4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7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1:45" x14ac:dyDescent="0.4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71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1:45" x14ac:dyDescent="0.4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71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1:45" x14ac:dyDescent="0.4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7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1:45" x14ac:dyDescent="0.4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7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1:45" x14ac:dyDescent="0.4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7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1:45" x14ac:dyDescent="0.4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1:45" x14ac:dyDescent="0.4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7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45" x14ac:dyDescent="0.4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7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1:45" x14ac:dyDescent="0.4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7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x14ac:dyDescent="0.4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7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1:45" x14ac:dyDescent="0.4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7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 x14ac:dyDescent="0.4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7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1:45" x14ac:dyDescent="0.4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7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1:45" x14ac:dyDescent="0.4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7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1:45" x14ac:dyDescent="0.4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7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1:45" x14ac:dyDescent="0.4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71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x14ac:dyDescent="0.4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71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1:45" x14ac:dyDescent="0.4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7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1:45" x14ac:dyDescent="0.4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7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1:45" x14ac:dyDescent="0.4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7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1:45" x14ac:dyDescent="0.4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7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1:45" x14ac:dyDescent="0.4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7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1:45" x14ac:dyDescent="0.4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7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1:45" x14ac:dyDescent="0.4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7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1:45" x14ac:dyDescent="0.4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1:45" x14ac:dyDescent="0.4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71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1:45" x14ac:dyDescent="0.4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71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1:45" x14ac:dyDescent="0.4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AM171" s="44"/>
      <c r="AN171" s="44"/>
      <c r="AO171" s="44"/>
      <c r="AP171" s="44"/>
      <c r="AQ171" s="44"/>
      <c r="AR171" s="44"/>
      <c r="AS171" s="44"/>
    </row>
    <row r="172" spans="1:45" x14ac:dyDescent="0.4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AM172" s="44"/>
      <c r="AN172" s="44"/>
      <c r="AO172" s="44"/>
      <c r="AP172" s="44"/>
      <c r="AQ172" s="44"/>
      <c r="AR172" s="44"/>
      <c r="AS172" s="44"/>
    </row>
    <row r="173" spans="1:45" x14ac:dyDescent="0.4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AM173" s="44"/>
      <c r="AN173" s="44"/>
      <c r="AO173" s="44"/>
      <c r="AP173" s="44"/>
      <c r="AQ173" s="44"/>
      <c r="AR173" s="44"/>
      <c r="AS173" s="44"/>
    </row>
    <row r="174" spans="1:45" x14ac:dyDescent="0.4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AM174" s="44"/>
      <c r="AN174" s="44"/>
      <c r="AO174" s="44"/>
      <c r="AP174" s="44"/>
      <c r="AQ174" s="44"/>
      <c r="AR174" s="44"/>
      <c r="AS174" s="44"/>
    </row>
    <row r="175" spans="1:45" x14ac:dyDescent="0.4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AM175" s="44"/>
      <c r="AN175" s="44"/>
      <c r="AO175" s="44"/>
      <c r="AP175" s="44"/>
      <c r="AQ175" s="44"/>
      <c r="AR175" s="44"/>
      <c r="AS175" s="44"/>
    </row>
    <row r="176" spans="1:45" x14ac:dyDescent="0.45">
      <c r="AM176" s="44"/>
      <c r="AN176" s="44"/>
      <c r="AO176" s="44"/>
      <c r="AP176" s="44"/>
      <c r="AQ176" s="44"/>
      <c r="AR176" s="44"/>
      <c r="AS176" s="44"/>
    </row>
    <row r="177" spans="39:45" x14ac:dyDescent="0.45">
      <c r="AM177" s="44"/>
      <c r="AN177" s="44"/>
      <c r="AO177" s="44"/>
      <c r="AP177" s="44"/>
      <c r="AQ177" s="44"/>
      <c r="AR177" s="44"/>
      <c r="AS177" s="44"/>
    </row>
    <row r="178" spans="39:45" x14ac:dyDescent="0.45">
      <c r="AM178" s="44"/>
      <c r="AN178" s="44"/>
      <c r="AO178" s="44"/>
      <c r="AP178" s="44"/>
      <c r="AQ178" s="44"/>
      <c r="AR178" s="44"/>
      <c r="AS178" s="44"/>
    </row>
    <row r="179" spans="39:45" x14ac:dyDescent="0.45">
      <c r="AM179" s="44"/>
      <c r="AN179" s="44"/>
      <c r="AO179" s="44"/>
      <c r="AP179" s="44"/>
      <c r="AQ179" s="44"/>
      <c r="AR179" s="44"/>
      <c r="AS179" s="44"/>
    </row>
    <row r="180" spans="39:45" x14ac:dyDescent="0.45">
      <c r="AM180" s="44"/>
      <c r="AN180" s="44"/>
      <c r="AO180" s="44"/>
      <c r="AP180" s="44"/>
      <c r="AQ180" s="44"/>
      <c r="AR180" s="44"/>
      <c r="AS180" s="44"/>
    </row>
    <row r="181" spans="39:45" x14ac:dyDescent="0.45">
      <c r="AM181" s="44"/>
      <c r="AN181" s="44"/>
      <c r="AO181" s="44"/>
      <c r="AP181" s="44"/>
      <c r="AQ181" s="44"/>
      <c r="AR181" s="44"/>
      <c r="AS181" s="44"/>
    </row>
    <row r="182" spans="39:45" x14ac:dyDescent="0.45">
      <c r="AM182" s="44"/>
      <c r="AN182" s="44"/>
      <c r="AO182" s="44"/>
      <c r="AP182" s="44"/>
      <c r="AQ182" s="44"/>
      <c r="AR182" s="44"/>
      <c r="AS182" s="44"/>
    </row>
    <row r="183" spans="39:45" x14ac:dyDescent="0.45">
      <c r="AM183" s="44"/>
      <c r="AN183" s="44"/>
      <c r="AO183" s="44"/>
      <c r="AP183" s="44"/>
      <c r="AQ183" s="44"/>
      <c r="AR183" s="44"/>
      <c r="AS183" s="44"/>
    </row>
  </sheetData>
  <mergeCells count="335">
    <mergeCell ref="W77:Z77"/>
    <mergeCell ref="AC77:AF77"/>
    <mergeCell ref="AI77:AL77"/>
    <mergeCell ref="AC78:AF78"/>
    <mergeCell ref="AI78:AL78"/>
    <mergeCell ref="Q79:T79"/>
    <mergeCell ref="W79:Z79"/>
    <mergeCell ref="AC79:AF79"/>
    <mergeCell ref="AI79:AL79"/>
    <mergeCell ref="W78:Z78"/>
    <mergeCell ref="Q78:T78"/>
    <mergeCell ref="Q77:T77"/>
    <mergeCell ref="W68:Z68"/>
    <mergeCell ref="AI67:AL67"/>
    <mergeCell ref="AC68:AF68"/>
    <mergeCell ref="AI68:AL68"/>
    <mergeCell ref="W69:Z69"/>
    <mergeCell ref="AC69:AF69"/>
    <mergeCell ref="AC64:AF64"/>
    <mergeCell ref="AI64:AL64"/>
    <mergeCell ref="AI59:AL59"/>
    <mergeCell ref="W60:Z60"/>
    <mergeCell ref="W61:Z61"/>
    <mergeCell ref="AI60:AL60"/>
    <mergeCell ref="AI61:AL61"/>
    <mergeCell ref="W76:Z76"/>
    <mergeCell ref="AC76:AF76"/>
    <mergeCell ref="AI70:AL70"/>
    <mergeCell ref="W70:Z70"/>
    <mergeCell ref="AC70:AF70"/>
    <mergeCell ref="AI75:AL75"/>
    <mergeCell ref="Q74:T74"/>
    <mergeCell ref="Q69:T69"/>
    <mergeCell ref="Q70:T70"/>
    <mergeCell ref="AI76:AL76"/>
    <mergeCell ref="W73:Z73"/>
    <mergeCell ref="AC73:AF73"/>
    <mergeCell ref="AI73:AL73"/>
    <mergeCell ref="W74:Z74"/>
    <mergeCell ref="AC74:AF74"/>
    <mergeCell ref="AI74:AL74"/>
    <mergeCell ref="Q75:T75"/>
    <mergeCell ref="AI69:AL69"/>
    <mergeCell ref="Q76:T76"/>
    <mergeCell ref="Q72:T72"/>
    <mergeCell ref="AI72:AL72"/>
    <mergeCell ref="W71:Z71"/>
    <mergeCell ref="AC71:AF71"/>
    <mergeCell ref="AI71:AL71"/>
    <mergeCell ref="A60:B60"/>
    <mergeCell ref="A64:B64"/>
    <mergeCell ref="AC39:AF39"/>
    <mergeCell ref="P29:T29"/>
    <mergeCell ref="AI38:AL38"/>
    <mergeCell ref="W30:Z30"/>
    <mergeCell ref="AC40:AF40"/>
    <mergeCell ref="Q65:T65"/>
    <mergeCell ref="W65:Z65"/>
    <mergeCell ref="AC65:AF65"/>
    <mergeCell ref="AC62:AF62"/>
    <mergeCell ref="A63:B63"/>
    <mergeCell ref="AI41:AL41"/>
    <mergeCell ref="AI39:AL39"/>
    <mergeCell ref="W39:Z39"/>
    <mergeCell ref="AI36:AL36"/>
    <mergeCell ref="AI37:AL37"/>
    <mergeCell ref="AC32:AF32"/>
    <mergeCell ref="AI32:AL32"/>
    <mergeCell ref="AI40:AL40"/>
    <mergeCell ref="W36:Z36"/>
    <mergeCell ref="W41:Z41"/>
    <mergeCell ref="AC30:AF30"/>
    <mergeCell ref="Q31:T31"/>
    <mergeCell ref="Q34:T34"/>
    <mergeCell ref="V55:Z55"/>
    <mergeCell ref="AB55:AF55"/>
    <mergeCell ref="AH55:AL55"/>
    <mergeCell ref="AC60:AF60"/>
    <mergeCell ref="W59:Z59"/>
    <mergeCell ref="AH56:AL56"/>
    <mergeCell ref="W58:Z58"/>
    <mergeCell ref="AC58:AF58"/>
    <mergeCell ref="Q60:T60"/>
    <mergeCell ref="P56:T56"/>
    <mergeCell ref="P55:T55"/>
    <mergeCell ref="Q59:T59"/>
    <mergeCell ref="D36:G36"/>
    <mergeCell ref="Q30:T30"/>
    <mergeCell ref="Q32:T32"/>
    <mergeCell ref="A41:B41"/>
    <mergeCell ref="C58:L58"/>
    <mergeCell ref="W40:Z40"/>
    <mergeCell ref="V57:Z57"/>
    <mergeCell ref="A50:AL50"/>
    <mergeCell ref="Q39:T39"/>
    <mergeCell ref="AC37:AF37"/>
    <mergeCell ref="A39:B39"/>
    <mergeCell ref="AI34:AL34"/>
    <mergeCell ref="AC33:AF33"/>
    <mergeCell ref="W33:Z33"/>
    <mergeCell ref="A40:B40"/>
    <mergeCell ref="AH57:AL57"/>
    <mergeCell ref="AI58:AL58"/>
    <mergeCell ref="AC38:AF38"/>
    <mergeCell ref="Q33:T33"/>
    <mergeCell ref="A37:B37"/>
    <mergeCell ref="Q37:T37"/>
    <mergeCell ref="Q38:T38"/>
    <mergeCell ref="W37:Z37"/>
    <mergeCell ref="W38:Z38"/>
    <mergeCell ref="C39:F39"/>
    <mergeCell ref="C40:F40"/>
    <mergeCell ref="G40:M40"/>
    <mergeCell ref="C37:L37"/>
    <mergeCell ref="L36:M36"/>
    <mergeCell ref="N36:O36"/>
    <mergeCell ref="AE17:AF17"/>
    <mergeCell ref="AI13:AL13"/>
    <mergeCell ref="AA11:AB11"/>
    <mergeCell ref="AE11:AF11"/>
    <mergeCell ref="AI19:AL19"/>
    <mergeCell ref="AC31:AF31"/>
    <mergeCell ref="AG23:AJ23"/>
    <mergeCell ref="AE23:AF23"/>
    <mergeCell ref="AG25:AJ25"/>
    <mergeCell ref="AE25:AF25"/>
    <mergeCell ref="Z24:AC24"/>
    <mergeCell ref="AE24:AF24"/>
    <mergeCell ref="AA13:AB13"/>
    <mergeCell ref="AA19:AB19"/>
    <mergeCell ref="W31:Z31"/>
    <mergeCell ref="V29:Z29"/>
    <mergeCell ref="C34:M34"/>
    <mergeCell ref="C38:F38"/>
    <mergeCell ref="AJ8:AL8"/>
    <mergeCell ref="S25:V25"/>
    <mergeCell ref="X25:Y25"/>
    <mergeCell ref="AC19:AH19"/>
    <mergeCell ref="W8:AF8"/>
    <mergeCell ref="K11:L11"/>
    <mergeCell ref="O11:P11"/>
    <mergeCell ref="AH29:AL29"/>
    <mergeCell ref="AB29:AF29"/>
    <mergeCell ref="AI21:AL21"/>
    <mergeCell ref="S19:T19"/>
    <mergeCell ref="K19:L19"/>
    <mergeCell ref="K13:L13"/>
    <mergeCell ref="A25:M25"/>
    <mergeCell ref="Q25:R25"/>
    <mergeCell ref="A29:D29"/>
    <mergeCell ref="A24:N24"/>
    <mergeCell ref="Z23:AC23"/>
    <mergeCell ref="A23:L23"/>
    <mergeCell ref="S13:T13"/>
    <mergeCell ref="W13:X13"/>
    <mergeCell ref="V28:Z28"/>
    <mergeCell ref="AG9:AI9"/>
    <mergeCell ref="AJ9:AL9"/>
    <mergeCell ref="C79:G79"/>
    <mergeCell ref="A78:B78"/>
    <mergeCell ref="C78:N78"/>
    <mergeCell ref="W81:Z81"/>
    <mergeCell ref="AH5:AK5"/>
    <mergeCell ref="A11:G11"/>
    <mergeCell ref="W32:Z32"/>
    <mergeCell ref="AB28:AF28"/>
    <mergeCell ref="Q36:T36"/>
    <mergeCell ref="C41:N41"/>
    <mergeCell ref="Q68:T68"/>
    <mergeCell ref="Q67:T67"/>
    <mergeCell ref="W67:Z67"/>
    <mergeCell ref="G38:M38"/>
    <mergeCell ref="G39:M39"/>
    <mergeCell ref="AC61:AF61"/>
    <mergeCell ref="W63:Z63"/>
    <mergeCell ref="W64:Z64"/>
    <mergeCell ref="V56:Z56"/>
    <mergeCell ref="AB56:AF56"/>
    <mergeCell ref="P57:T57"/>
    <mergeCell ref="M8:O8"/>
    <mergeCell ref="AG8:AI8"/>
    <mergeCell ref="M9:O9"/>
    <mergeCell ref="W91:AL91"/>
    <mergeCell ref="AH87:AL87"/>
    <mergeCell ref="A88:R88"/>
    <mergeCell ref="A90:R90"/>
    <mergeCell ref="A89:R89"/>
    <mergeCell ref="A91:R91"/>
    <mergeCell ref="V88:AL88"/>
    <mergeCell ref="V90:AL90"/>
    <mergeCell ref="N87:R87"/>
    <mergeCell ref="W72:Z72"/>
    <mergeCell ref="AC72:AF72"/>
    <mergeCell ref="W75:Z75"/>
    <mergeCell ref="AC75:AF75"/>
    <mergeCell ref="Q73:T73"/>
    <mergeCell ref="AC34:AF34"/>
    <mergeCell ref="G13:H13"/>
    <mergeCell ref="G19:H19"/>
    <mergeCell ref="A65:B65"/>
    <mergeCell ref="C65:I65"/>
    <mergeCell ref="A66:B66"/>
    <mergeCell ref="C66:I66"/>
    <mergeCell ref="Q62:T62"/>
    <mergeCell ref="AB57:AF57"/>
    <mergeCell ref="Q58:T58"/>
    <mergeCell ref="A35:B35"/>
    <mergeCell ref="A30:B30"/>
    <mergeCell ref="AC63:AF63"/>
    <mergeCell ref="Q61:T61"/>
    <mergeCell ref="W62:Z62"/>
    <mergeCell ref="AF48:AL48"/>
    <mergeCell ref="AC59:AF59"/>
    <mergeCell ref="AI65:AL65"/>
    <mergeCell ref="AI63:AL63"/>
    <mergeCell ref="A5:C5"/>
    <mergeCell ref="A38:B38"/>
    <mergeCell ref="A31:B31"/>
    <mergeCell ref="C32:L32"/>
    <mergeCell ref="A32:B32"/>
    <mergeCell ref="A33:B33"/>
    <mergeCell ref="H36:K36"/>
    <mergeCell ref="J9:L9"/>
    <mergeCell ref="J8:L8"/>
    <mergeCell ref="D5:AD5"/>
    <mergeCell ref="K17:L17"/>
    <mergeCell ref="O17:P17"/>
    <mergeCell ref="S17:T17"/>
    <mergeCell ref="S11:T11"/>
    <mergeCell ref="O19:P19"/>
    <mergeCell ref="AA17:AB17"/>
    <mergeCell ref="Q24:R24"/>
    <mergeCell ref="S24:V24"/>
    <mergeCell ref="X24:Y24"/>
    <mergeCell ref="W19:X19"/>
    <mergeCell ref="W17:X17"/>
    <mergeCell ref="C30:L30"/>
    <mergeCell ref="C31:L31"/>
    <mergeCell ref="C33:L33"/>
    <mergeCell ref="Q63:T63"/>
    <mergeCell ref="A8:I8"/>
    <mergeCell ref="O13:P13"/>
    <mergeCell ref="C60:J60"/>
    <mergeCell ref="C75:F75"/>
    <mergeCell ref="AC13:AH13"/>
    <mergeCell ref="W11:X11"/>
    <mergeCell ref="P27:T27"/>
    <mergeCell ref="V27:Z27"/>
    <mergeCell ref="AB27:AF27"/>
    <mergeCell ref="AH27:AL27"/>
    <mergeCell ref="P28:T28"/>
    <mergeCell ref="AH28:AL28"/>
    <mergeCell ref="Q71:T71"/>
    <mergeCell ref="AI30:AL30"/>
    <mergeCell ref="AI31:AL31"/>
    <mergeCell ref="AI33:AL33"/>
    <mergeCell ref="AC36:AF36"/>
    <mergeCell ref="AC41:AF41"/>
    <mergeCell ref="W34:Z34"/>
    <mergeCell ref="Q66:T66"/>
    <mergeCell ref="W66:Z66"/>
    <mergeCell ref="AC66:AF66"/>
    <mergeCell ref="AI66:AL66"/>
    <mergeCell ref="C68:I68"/>
    <mergeCell ref="A75:B75"/>
    <mergeCell ref="A68:B68"/>
    <mergeCell ref="A69:B69"/>
    <mergeCell ref="A73:B73"/>
    <mergeCell ref="A1:AL1"/>
    <mergeCell ref="A2:AL2"/>
    <mergeCell ref="A76:B76"/>
    <mergeCell ref="A77:B77"/>
    <mergeCell ref="A52:M52"/>
    <mergeCell ref="A17:G17"/>
    <mergeCell ref="AI62:AL62"/>
    <mergeCell ref="Q64:T64"/>
    <mergeCell ref="A51:AL51"/>
    <mergeCell ref="A74:B74"/>
    <mergeCell ref="AC67:AF67"/>
    <mergeCell ref="AG24:AJ24"/>
    <mergeCell ref="Z25:AC25"/>
    <mergeCell ref="A3:AL3"/>
    <mergeCell ref="Q23:R23"/>
    <mergeCell ref="S23:V23"/>
    <mergeCell ref="X23:Y23"/>
    <mergeCell ref="Q40:T40"/>
    <mergeCell ref="Q41:T41"/>
    <mergeCell ref="A94:X94"/>
    <mergeCell ref="A95:X95"/>
    <mergeCell ref="I79:N79"/>
    <mergeCell ref="I81:N81"/>
    <mergeCell ref="V85:AL86"/>
    <mergeCell ref="A82:B82"/>
    <mergeCell ref="A79:B79"/>
    <mergeCell ref="A92:AL92"/>
    <mergeCell ref="W89:AL89"/>
    <mergeCell ref="C81:G81"/>
    <mergeCell ref="A85:Q85"/>
    <mergeCell ref="Q80:T80"/>
    <mergeCell ref="W80:Z80"/>
    <mergeCell ref="AC80:AF80"/>
    <mergeCell ref="AI80:AL80"/>
    <mergeCell ref="AC81:AF81"/>
    <mergeCell ref="AI81:AL81"/>
    <mergeCell ref="Q82:T82"/>
    <mergeCell ref="W82:Z82"/>
    <mergeCell ref="A80:B80"/>
    <mergeCell ref="A81:B81"/>
    <mergeCell ref="AC82:AF82"/>
    <mergeCell ref="AI82:AL82"/>
    <mergeCell ref="Q81:T81"/>
    <mergeCell ref="A93:X93"/>
    <mergeCell ref="C59:J59"/>
    <mergeCell ref="C61:I61"/>
    <mergeCell ref="A57:D57"/>
    <mergeCell ref="C64:I64"/>
    <mergeCell ref="A62:B62"/>
    <mergeCell ref="A58:B58"/>
    <mergeCell ref="A59:B59"/>
    <mergeCell ref="A61:B61"/>
    <mergeCell ref="C62:G62"/>
    <mergeCell ref="C63:G63"/>
    <mergeCell ref="C74:G74"/>
    <mergeCell ref="C70:F70"/>
    <mergeCell ref="C71:G71"/>
    <mergeCell ref="A67:B67"/>
    <mergeCell ref="C67:I67"/>
    <mergeCell ref="C69:F69"/>
    <mergeCell ref="C76:J76"/>
    <mergeCell ref="C77:H77"/>
    <mergeCell ref="A70:B70"/>
    <mergeCell ref="A71:B71"/>
    <mergeCell ref="A72:B72"/>
    <mergeCell ref="C72:J72"/>
    <mergeCell ref="C73:O73"/>
  </mergeCells>
  <phoneticPr fontId="0" type="noConversion"/>
  <printOptions horizontalCentered="1" verticalCentered="1"/>
  <pageMargins left="0" right="0.25" top="0.3" bottom="0.25" header="0.25" footer="0.25"/>
  <pageSetup orientation="portrait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35" sqref="D35"/>
    </sheetView>
  </sheetViews>
  <sheetFormatPr defaultRowHeight="12.75" x14ac:dyDescent="0.35"/>
  <cols>
    <col min="1" max="1" width="34.6640625" bestFit="1" customWidth="1"/>
    <col min="2" max="5" width="10" bestFit="1" customWidth="1"/>
    <col min="7" max="7" width="11" bestFit="1" customWidth="1"/>
  </cols>
  <sheetData>
    <row r="1" spans="1:7" ht="14.25" x14ac:dyDescent="0.45">
      <c r="A1" s="286" t="s">
        <v>1</v>
      </c>
      <c r="B1" s="287" t="s">
        <v>364</v>
      </c>
      <c r="C1" s="287" t="s">
        <v>365</v>
      </c>
      <c r="D1" s="288" t="s">
        <v>366</v>
      </c>
      <c r="E1" s="288" t="s">
        <v>367</v>
      </c>
      <c r="F1" s="288" t="s">
        <v>368</v>
      </c>
      <c r="G1" s="288" t="s">
        <v>230</v>
      </c>
    </row>
    <row r="2" spans="1:7" ht="13.15" x14ac:dyDescent="0.4">
      <c r="A2" s="267" t="s">
        <v>369</v>
      </c>
      <c r="B2" s="289">
        <v>350</v>
      </c>
      <c r="C2" s="289">
        <v>118.5</v>
      </c>
      <c r="D2" s="289">
        <v>184.25</v>
      </c>
      <c r="E2" s="289">
        <v>300</v>
      </c>
      <c r="F2" s="289">
        <v>30</v>
      </c>
      <c r="G2" s="290">
        <f>SUM(B2:F2)</f>
        <v>982.75</v>
      </c>
    </row>
    <row r="3" spans="1:7" ht="13.15" x14ac:dyDescent="0.4">
      <c r="A3" s="268" t="s">
        <v>370</v>
      </c>
      <c r="B3" s="289">
        <v>770</v>
      </c>
      <c r="C3" s="289">
        <v>237</v>
      </c>
      <c r="D3" s="289">
        <v>280.5</v>
      </c>
      <c r="E3" s="289">
        <v>0</v>
      </c>
      <c r="F3" s="289">
        <v>53</v>
      </c>
      <c r="G3" s="290">
        <f t="shared" ref="G3:G30" si="0">SUM(B3:F3)</f>
        <v>1340.5</v>
      </c>
    </row>
    <row r="4" spans="1:7" ht="13.15" x14ac:dyDescent="0.4">
      <c r="A4" s="268" t="s">
        <v>371</v>
      </c>
      <c r="B4" s="289">
        <v>350</v>
      </c>
      <c r="C4" s="289">
        <v>142.19999999999999</v>
      </c>
      <c r="D4" s="289">
        <v>140.25</v>
      </c>
      <c r="E4" s="289">
        <v>45</v>
      </c>
      <c r="F4" s="289">
        <v>20</v>
      </c>
      <c r="G4" s="290">
        <f t="shared" si="0"/>
        <v>697.45</v>
      </c>
    </row>
    <row r="5" spans="1:7" ht="13.15" x14ac:dyDescent="0.4">
      <c r="A5" s="268" t="s">
        <v>372</v>
      </c>
      <c r="B5" s="289">
        <v>910</v>
      </c>
      <c r="C5" s="289">
        <v>308.09999999999997</v>
      </c>
      <c r="D5" s="289">
        <v>231</v>
      </c>
      <c r="E5" s="289">
        <v>180</v>
      </c>
      <c r="F5" s="289">
        <v>37</v>
      </c>
      <c r="G5" s="290">
        <f t="shared" si="0"/>
        <v>1666.1</v>
      </c>
    </row>
    <row r="6" spans="1:7" ht="13.15" x14ac:dyDescent="0.4">
      <c r="A6" s="268" t="s">
        <v>373</v>
      </c>
      <c r="B6" s="289">
        <v>1330</v>
      </c>
      <c r="C6" s="289">
        <v>426.6</v>
      </c>
      <c r="D6" s="289">
        <v>555.5</v>
      </c>
      <c r="E6" s="289">
        <v>200</v>
      </c>
      <c r="F6" s="289">
        <v>109</v>
      </c>
      <c r="G6" s="290">
        <f t="shared" si="0"/>
        <v>2621.1</v>
      </c>
    </row>
    <row r="7" spans="1:7" ht="13.15" x14ac:dyDescent="0.4">
      <c r="A7" s="268" t="s">
        <v>374</v>
      </c>
      <c r="B7" s="289">
        <v>3710</v>
      </c>
      <c r="C7" s="289">
        <v>1350.8999999999999</v>
      </c>
      <c r="D7" s="289">
        <v>1149.5</v>
      </c>
      <c r="E7" s="289">
        <v>0</v>
      </c>
      <c r="F7" s="289">
        <v>54</v>
      </c>
      <c r="G7" s="290">
        <f t="shared" si="0"/>
        <v>6264.4</v>
      </c>
    </row>
    <row r="8" spans="1:7" ht="13.15" x14ac:dyDescent="0.4">
      <c r="A8" s="268" t="s">
        <v>375</v>
      </c>
      <c r="B8" s="289">
        <v>4970</v>
      </c>
      <c r="C8" s="289">
        <v>1587.8999999999999</v>
      </c>
      <c r="D8" s="289">
        <v>1861.75</v>
      </c>
      <c r="E8" s="289">
        <v>2285</v>
      </c>
      <c r="F8" s="289">
        <v>0</v>
      </c>
      <c r="G8" s="290">
        <f t="shared" si="0"/>
        <v>10704.65</v>
      </c>
    </row>
    <row r="9" spans="1:7" ht="13.15" x14ac:dyDescent="0.4">
      <c r="A9" s="268" t="s">
        <v>376</v>
      </c>
      <c r="B9" s="289">
        <v>630</v>
      </c>
      <c r="C9" s="289">
        <v>142.19999999999999</v>
      </c>
      <c r="D9" s="289">
        <v>211.75</v>
      </c>
      <c r="E9" s="289">
        <v>175</v>
      </c>
      <c r="F9" s="289">
        <v>33</v>
      </c>
      <c r="G9" s="290">
        <f t="shared" si="0"/>
        <v>1191.95</v>
      </c>
    </row>
    <row r="10" spans="1:7" ht="13.15" x14ac:dyDescent="0.4">
      <c r="A10" s="268" t="s">
        <v>377</v>
      </c>
      <c r="B10" s="289">
        <v>2450</v>
      </c>
      <c r="C10" s="289">
        <v>876.9</v>
      </c>
      <c r="D10" s="289">
        <v>1045</v>
      </c>
      <c r="E10" s="289">
        <v>0</v>
      </c>
      <c r="F10" s="289">
        <v>122</v>
      </c>
      <c r="G10" s="290">
        <f t="shared" si="0"/>
        <v>4493.8999999999996</v>
      </c>
    </row>
    <row r="11" spans="1:7" ht="13.15" x14ac:dyDescent="0.4">
      <c r="A11" s="268" t="s">
        <v>378</v>
      </c>
      <c r="B11" s="289">
        <v>350</v>
      </c>
      <c r="C11" s="289">
        <v>94.8</v>
      </c>
      <c r="D11" s="289">
        <v>90.75</v>
      </c>
      <c r="E11" s="289">
        <v>60</v>
      </c>
      <c r="F11" s="289">
        <v>18</v>
      </c>
      <c r="G11" s="290">
        <f t="shared" si="0"/>
        <v>613.54999999999995</v>
      </c>
    </row>
    <row r="12" spans="1:7" ht="13.15" x14ac:dyDescent="0.4">
      <c r="A12" s="268" t="s">
        <v>379</v>
      </c>
      <c r="B12" s="289">
        <v>280</v>
      </c>
      <c r="C12" s="289">
        <v>118.5</v>
      </c>
      <c r="D12" s="289">
        <v>101.75</v>
      </c>
      <c r="E12" s="289">
        <v>100</v>
      </c>
      <c r="F12" s="289">
        <v>16</v>
      </c>
      <c r="G12" s="290">
        <f t="shared" si="0"/>
        <v>616.25</v>
      </c>
    </row>
    <row r="13" spans="1:7" ht="13.15" x14ac:dyDescent="0.4">
      <c r="A13" s="268" t="s">
        <v>380</v>
      </c>
      <c r="B13" s="289">
        <v>490</v>
      </c>
      <c r="C13" s="289">
        <v>118.5</v>
      </c>
      <c r="D13" s="289">
        <v>206.25</v>
      </c>
      <c r="E13" s="289">
        <v>350</v>
      </c>
      <c r="F13" s="289">
        <v>33</v>
      </c>
      <c r="G13" s="290">
        <f t="shared" si="0"/>
        <v>1197.75</v>
      </c>
    </row>
    <row r="14" spans="1:7" ht="13.15" x14ac:dyDescent="0.4">
      <c r="A14" s="268" t="s">
        <v>381</v>
      </c>
      <c r="B14" s="289">
        <v>280</v>
      </c>
      <c r="C14" s="289">
        <v>94.8</v>
      </c>
      <c r="D14" s="289">
        <v>96.25</v>
      </c>
      <c r="E14" s="289">
        <v>0</v>
      </c>
      <c r="F14" s="289">
        <v>19</v>
      </c>
      <c r="G14" s="290">
        <f t="shared" si="0"/>
        <v>490.05</v>
      </c>
    </row>
    <row r="15" spans="1:7" ht="13.15" x14ac:dyDescent="0.4">
      <c r="A15" s="268" t="s">
        <v>382</v>
      </c>
      <c r="B15" s="289">
        <v>210</v>
      </c>
      <c r="C15" s="289">
        <v>71.099999999999994</v>
      </c>
      <c r="D15" s="289">
        <v>66</v>
      </c>
      <c r="E15" s="289">
        <v>130</v>
      </c>
      <c r="F15" s="289">
        <v>11</v>
      </c>
      <c r="G15" s="290">
        <f t="shared" si="0"/>
        <v>488.1</v>
      </c>
    </row>
    <row r="16" spans="1:7" ht="13.15" x14ac:dyDescent="0.4">
      <c r="A16" s="268" t="s">
        <v>383</v>
      </c>
      <c r="B16" s="289">
        <v>210</v>
      </c>
      <c r="C16" s="289">
        <v>71.099999999999994</v>
      </c>
      <c r="D16" s="289">
        <v>110</v>
      </c>
      <c r="E16" s="289">
        <v>160</v>
      </c>
      <c r="F16" s="289">
        <v>21</v>
      </c>
      <c r="G16" s="290">
        <f t="shared" si="0"/>
        <v>572.1</v>
      </c>
    </row>
    <row r="17" spans="1:7" ht="13.15" x14ac:dyDescent="0.4">
      <c r="A17" s="268" t="s">
        <v>384</v>
      </c>
      <c r="B17" s="289">
        <v>560</v>
      </c>
      <c r="C17" s="289">
        <v>142.19999999999999</v>
      </c>
      <c r="D17" s="289">
        <v>176</v>
      </c>
      <c r="E17" s="289">
        <v>140</v>
      </c>
      <c r="F17" s="289">
        <v>36</v>
      </c>
      <c r="G17" s="290">
        <f t="shared" si="0"/>
        <v>1054.2</v>
      </c>
    </row>
    <row r="18" spans="1:7" ht="13.15" x14ac:dyDescent="0.4">
      <c r="A18" s="268" t="s">
        <v>385</v>
      </c>
      <c r="B18" s="289">
        <v>2870</v>
      </c>
      <c r="C18" s="289">
        <v>971.69999999999993</v>
      </c>
      <c r="D18" s="289">
        <v>607.75</v>
      </c>
      <c r="E18" s="289">
        <v>0</v>
      </c>
      <c r="F18" s="289">
        <v>86</v>
      </c>
      <c r="G18" s="290">
        <f t="shared" si="0"/>
        <v>4535.45</v>
      </c>
    </row>
    <row r="19" spans="1:7" ht="13.15" x14ac:dyDescent="0.4">
      <c r="A19" s="269" t="s">
        <v>386</v>
      </c>
      <c r="B19" s="289">
        <v>70</v>
      </c>
      <c r="C19" s="289">
        <v>23.7</v>
      </c>
      <c r="D19" s="289">
        <v>19.25</v>
      </c>
      <c r="E19" s="289">
        <v>0</v>
      </c>
      <c r="F19" s="289">
        <v>6</v>
      </c>
      <c r="G19" s="290">
        <f t="shared" si="0"/>
        <v>118.95</v>
      </c>
    </row>
    <row r="20" spans="1:7" ht="13.15" x14ac:dyDescent="0.4">
      <c r="A20" s="269" t="s">
        <v>387</v>
      </c>
      <c r="B20" s="289">
        <v>1400</v>
      </c>
      <c r="C20" s="289">
        <v>450.3</v>
      </c>
      <c r="D20" s="289">
        <v>539</v>
      </c>
      <c r="E20" s="289">
        <v>500</v>
      </c>
      <c r="F20" s="289">
        <v>89</v>
      </c>
      <c r="G20" s="290">
        <f t="shared" si="0"/>
        <v>2978.3</v>
      </c>
    </row>
    <row r="21" spans="1:7" ht="13.15" x14ac:dyDescent="0.4">
      <c r="A21" s="269" t="s">
        <v>388</v>
      </c>
      <c r="B21" s="289">
        <v>490</v>
      </c>
      <c r="C21" s="289">
        <v>165.9</v>
      </c>
      <c r="D21" s="289">
        <v>231</v>
      </c>
      <c r="E21" s="289">
        <v>0</v>
      </c>
      <c r="F21" s="289">
        <v>44</v>
      </c>
      <c r="G21" s="290">
        <f t="shared" si="0"/>
        <v>930.9</v>
      </c>
    </row>
    <row r="22" spans="1:7" ht="13.15" x14ac:dyDescent="0.4">
      <c r="A22" s="269" t="s">
        <v>389</v>
      </c>
      <c r="B22" s="289">
        <v>630</v>
      </c>
      <c r="C22" s="289">
        <v>213.29999999999998</v>
      </c>
      <c r="D22" s="289">
        <v>220</v>
      </c>
      <c r="E22" s="289">
        <v>125</v>
      </c>
      <c r="F22" s="289">
        <v>42</v>
      </c>
      <c r="G22" s="290">
        <f t="shared" si="0"/>
        <v>1230.3</v>
      </c>
    </row>
    <row r="23" spans="1:7" ht="13.15" x14ac:dyDescent="0.4">
      <c r="A23" s="269" t="s">
        <v>390</v>
      </c>
      <c r="B23" s="289">
        <v>980</v>
      </c>
      <c r="C23" s="289">
        <v>331.8</v>
      </c>
      <c r="D23" s="289">
        <v>429</v>
      </c>
      <c r="E23" s="289">
        <v>780</v>
      </c>
      <c r="F23" s="289">
        <v>90</v>
      </c>
      <c r="G23" s="290">
        <f t="shared" si="0"/>
        <v>2610.8000000000002</v>
      </c>
    </row>
    <row r="24" spans="1:7" ht="13.15" x14ac:dyDescent="0.4">
      <c r="A24" s="269" t="s">
        <v>391</v>
      </c>
      <c r="B24" s="289">
        <v>210</v>
      </c>
      <c r="C24" s="289">
        <v>71.099999999999994</v>
      </c>
      <c r="D24" s="289">
        <v>35.75</v>
      </c>
      <c r="E24" s="289">
        <v>20</v>
      </c>
      <c r="F24" s="289">
        <v>10</v>
      </c>
      <c r="G24" s="290">
        <f t="shared" si="0"/>
        <v>346.85</v>
      </c>
    </row>
    <row r="25" spans="1:7" ht="13.15" x14ac:dyDescent="0.4">
      <c r="A25" s="269" t="s">
        <v>392</v>
      </c>
      <c r="B25" s="289">
        <v>1610</v>
      </c>
      <c r="C25" s="289">
        <v>426.59999999999997</v>
      </c>
      <c r="D25" s="289">
        <v>0</v>
      </c>
      <c r="E25" s="289">
        <v>890</v>
      </c>
      <c r="F25" s="289">
        <v>117</v>
      </c>
      <c r="G25" s="290">
        <f t="shared" si="0"/>
        <v>3043.6</v>
      </c>
    </row>
    <row r="26" spans="1:7" ht="13.15" x14ac:dyDescent="0.4">
      <c r="A26" s="269" t="s">
        <v>393</v>
      </c>
      <c r="B26" s="289">
        <v>280</v>
      </c>
      <c r="C26" s="289">
        <v>94.8</v>
      </c>
      <c r="D26" s="289">
        <v>159.5</v>
      </c>
      <c r="E26" s="289">
        <v>300</v>
      </c>
      <c r="F26" s="289">
        <v>26</v>
      </c>
      <c r="G26" s="290">
        <f t="shared" si="0"/>
        <v>860.3</v>
      </c>
    </row>
    <row r="27" spans="1:7" ht="13.15" x14ac:dyDescent="0.4">
      <c r="A27" s="269" t="s">
        <v>394</v>
      </c>
      <c r="B27" s="289">
        <v>770</v>
      </c>
      <c r="C27" s="289">
        <v>237</v>
      </c>
      <c r="D27" s="289">
        <v>244.75</v>
      </c>
      <c r="E27" s="289">
        <v>445</v>
      </c>
      <c r="F27" s="289">
        <v>36</v>
      </c>
      <c r="G27" s="290">
        <f t="shared" si="0"/>
        <v>1732.75</v>
      </c>
    </row>
    <row r="28" spans="1:7" ht="13.15" x14ac:dyDescent="0.4">
      <c r="A28" s="268" t="s">
        <v>395</v>
      </c>
      <c r="B28" s="289">
        <v>980</v>
      </c>
      <c r="C28" s="289">
        <v>331.8</v>
      </c>
      <c r="D28" s="289">
        <v>456.5</v>
      </c>
      <c r="E28" s="289">
        <v>210</v>
      </c>
      <c r="F28" s="289">
        <v>102</v>
      </c>
      <c r="G28" s="290">
        <f t="shared" si="0"/>
        <v>2080.3000000000002</v>
      </c>
    </row>
    <row r="29" spans="1:7" ht="13.15" x14ac:dyDescent="0.4">
      <c r="A29" s="268" t="s">
        <v>396</v>
      </c>
      <c r="B29" s="289">
        <v>280</v>
      </c>
      <c r="C29" s="289">
        <v>94.8</v>
      </c>
      <c r="D29" s="289">
        <v>74.25</v>
      </c>
      <c r="E29" s="289">
        <v>125</v>
      </c>
      <c r="F29" s="289">
        <v>16</v>
      </c>
      <c r="G29" s="290">
        <f t="shared" si="0"/>
        <v>590.04999999999995</v>
      </c>
    </row>
    <row r="30" spans="1:7" ht="13.15" x14ac:dyDescent="0.4">
      <c r="A30" s="268" t="s">
        <v>397</v>
      </c>
      <c r="B30" s="289">
        <v>420</v>
      </c>
      <c r="C30" s="289">
        <v>142.19999999999999</v>
      </c>
      <c r="D30" s="289">
        <v>79.75</v>
      </c>
      <c r="E30" s="289">
        <v>145</v>
      </c>
      <c r="F30" s="289">
        <v>19</v>
      </c>
      <c r="G30" s="290">
        <f t="shared" si="0"/>
        <v>805.95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workbookViewId="0">
      <selection activeCell="N16" sqref="N16:Q16"/>
    </sheetView>
  </sheetViews>
  <sheetFormatPr defaultColWidth="9.1328125" defaultRowHeight="13.15" x14ac:dyDescent="0.4"/>
  <cols>
    <col min="1" max="38" width="2.73046875" style="36" customWidth="1"/>
    <col min="39" max="16384" width="9.1328125" style="36"/>
  </cols>
  <sheetData>
    <row r="1" spans="1:45" ht="15.4" x14ac:dyDescent="0.45">
      <c r="A1" s="442" t="s">
        <v>265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35"/>
      <c r="AN1" s="35"/>
    </row>
    <row r="2" spans="1:45" ht="17.25" x14ac:dyDescent="0.45">
      <c r="A2" s="454" t="s">
        <v>284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37"/>
      <c r="AN2" s="37"/>
    </row>
    <row r="3" spans="1:45" ht="17.25" x14ac:dyDescent="0.45">
      <c r="A3" s="468" t="s">
        <v>249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37"/>
      <c r="AN3" s="37"/>
    </row>
    <row r="4" spans="1:45" ht="15.4" x14ac:dyDescent="0.4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41"/>
    </row>
    <row r="5" spans="1:45" x14ac:dyDescent="0.4">
      <c r="A5" s="450" t="s">
        <v>91</v>
      </c>
      <c r="B5" s="450"/>
      <c r="C5" s="450"/>
      <c r="D5" s="443">
        <f>WORKSHEET!D5</f>
        <v>0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2"/>
      <c r="AA5" s="444" t="s">
        <v>90</v>
      </c>
      <c r="AB5" s="444"/>
      <c r="AC5" s="444"/>
      <c r="AD5" s="444"/>
      <c r="AE5" s="443"/>
      <c r="AF5" s="443"/>
      <c r="AG5" s="443"/>
      <c r="AH5" s="443"/>
      <c r="AI5" s="443"/>
      <c r="AJ5" s="443"/>
      <c r="AK5" s="443"/>
      <c r="AL5" s="43"/>
      <c r="AM5" s="44"/>
      <c r="AN5" s="44"/>
    </row>
    <row r="6" spans="1:45" x14ac:dyDescent="0.4">
      <c r="A6" s="45"/>
      <c r="B6" s="45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6"/>
      <c r="AB6" s="46"/>
      <c r="AC6" s="46"/>
      <c r="AD6" s="46"/>
      <c r="AE6" s="47"/>
      <c r="AF6" s="47"/>
      <c r="AG6" s="47"/>
      <c r="AH6" s="47"/>
      <c r="AI6" s="47"/>
      <c r="AJ6" s="47"/>
      <c r="AK6" s="47"/>
      <c r="AL6" s="43"/>
      <c r="AM6" s="44"/>
      <c r="AN6" s="44"/>
    </row>
    <row r="7" spans="1:45" s="41" customFormat="1" ht="15.4" x14ac:dyDescent="0.45">
      <c r="A7" s="455" t="s">
        <v>92</v>
      </c>
      <c r="B7" s="455"/>
      <c r="C7" s="455"/>
      <c r="D7" s="455"/>
      <c r="E7" s="455"/>
      <c r="F7" s="455"/>
      <c r="G7" s="455"/>
      <c r="H7" s="65"/>
      <c r="I7" s="65" t="s">
        <v>7</v>
      </c>
      <c r="J7" s="65"/>
      <c r="K7" s="432">
        <f>BUDGET!K17</f>
        <v>0</v>
      </c>
      <c r="L7" s="432"/>
      <c r="M7" s="84"/>
      <c r="N7" s="65" t="s">
        <v>93</v>
      </c>
      <c r="O7" s="432">
        <v>0</v>
      </c>
      <c r="P7" s="432"/>
      <c r="Q7" s="84"/>
      <c r="R7" s="65">
        <v>1</v>
      </c>
      <c r="S7" s="432">
        <f>BUDGET!S17</f>
        <v>0</v>
      </c>
      <c r="T7" s="432"/>
      <c r="U7" s="84"/>
      <c r="V7" s="65">
        <v>2</v>
      </c>
      <c r="W7" s="432">
        <f>BUDGET!AA17</f>
        <v>0</v>
      </c>
      <c r="X7" s="432"/>
      <c r="Y7" s="84"/>
      <c r="Z7" s="65">
        <v>3</v>
      </c>
      <c r="AA7" s="432">
        <f>BUDGET!AA17</f>
        <v>0</v>
      </c>
      <c r="AB7" s="432"/>
      <c r="AC7" s="84"/>
      <c r="AD7" s="65">
        <v>4</v>
      </c>
      <c r="AE7" s="432">
        <f>BUDGET!AE17</f>
        <v>0</v>
      </c>
      <c r="AF7" s="432"/>
      <c r="AG7" s="84"/>
      <c r="AH7" s="84"/>
      <c r="AI7" s="84"/>
      <c r="AJ7" s="84"/>
      <c r="AK7" s="84"/>
      <c r="AL7" s="84"/>
      <c r="AM7" s="44"/>
      <c r="AN7" s="44"/>
      <c r="AO7" s="44"/>
      <c r="AP7" s="44"/>
      <c r="AQ7" s="44"/>
      <c r="AR7" s="44"/>
      <c r="AS7" s="44"/>
    </row>
    <row r="8" spans="1:45" s="41" customFormat="1" ht="9.75" customHeight="1" x14ac:dyDescent="0.4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5"/>
      <c r="N8" s="55"/>
      <c r="O8" s="65"/>
      <c r="P8" s="65"/>
      <c r="Q8" s="55"/>
      <c r="R8" s="55"/>
      <c r="S8" s="55"/>
      <c r="T8" s="65"/>
      <c r="U8" s="55"/>
      <c r="V8" s="55"/>
      <c r="W8" s="55"/>
      <c r="X8" s="65"/>
      <c r="Y8" s="55"/>
      <c r="Z8" s="55"/>
      <c r="AA8" s="65"/>
      <c r="AB8" s="65"/>
      <c r="AC8" s="55"/>
      <c r="AD8" s="55"/>
      <c r="AE8" s="65"/>
      <c r="AF8" s="65"/>
      <c r="AG8" s="55"/>
      <c r="AH8" s="55"/>
      <c r="AI8" s="65"/>
      <c r="AJ8" s="65"/>
      <c r="AK8" s="55"/>
      <c r="AL8" s="55"/>
      <c r="AM8" s="44"/>
      <c r="AN8" s="44"/>
      <c r="AO8" s="44"/>
      <c r="AP8" s="44"/>
      <c r="AQ8" s="44"/>
      <c r="AR8" s="44"/>
      <c r="AS8" s="44"/>
    </row>
    <row r="9" spans="1:45" s="41" customFormat="1" ht="15.75" customHeight="1" x14ac:dyDescent="0.45">
      <c r="A9" s="84"/>
      <c r="B9" s="84"/>
      <c r="C9" s="84"/>
      <c r="D9" s="85"/>
      <c r="E9" s="84"/>
      <c r="F9" s="65">
        <v>5</v>
      </c>
      <c r="G9" s="432">
        <f>BUDGET!G19</f>
        <v>0</v>
      </c>
      <c r="H9" s="432"/>
      <c r="I9" s="84"/>
      <c r="J9" s="65">
        <v>6</v>
      </c>
      <c r="K9" s="432">
        <f>BUDGET!K19</f>
        <v>0</v>
      </c>
      <c r="L9" s="432"/>
      <c r="M9" s="84"/>
      <c r="N9" s="65">
        <v>7</v>
      </c>
      <c r="O9" s="432">
        <f>BUDGET!O19</f>
        <v>0</v>
      </c>
      <c r="P9" s="432"/>
      <c r="Q9" s="84"/>
      <c r="R9" s="65">
        <v>8</v>
      </c>
      <c r="S9" s="432">
        <f>BUDGET!S19</f>
        <v>0</v>
      </c>
      <c r="T9" s="432"/>
      <c r="U9" s="84"/>
      <c r="V9" s="65">
        <v>9</v>
      </c>
      <c r="W9" s="432">
        <f>BUDGET!W19</f>
        <v>0</v>
      </c>
      <c r="X9" s="432"/>
      <c r="Y9" s="84"/>
      <c r="Z9" s="65">
        <v>10</v>
      </c>
      <c r="AA9" s="432">
        <f>BUDGET!AA19</f>
        <v>0</v>
      </c>
      <c r="AB9" s="432"/>
      <c r="AC9" s="421" t="s">
        <v>8</v>
      </c>
      <c r="AD9" s="421"/>
      <c r="AE9" s="421"/>
      <c r="AF9" s="421"/>
      <c r="AG9" s="421"/>
      <c r="AH9" s="421"/>
      <c r="AI9" s="452">
        <f>SUM(K7,O7,S7,W7,AA7,AE7,G9,K9,O9,S9,W9,AA9)</f>
        <v>0</v>
      </c>
      <c r="AJ9" s="452"/>
      <c r="AK9" s="452"/>
      <c r="AL9" s="452"/>
      <c r="AM9" s="44"/>
      <c r="AN9" s="44"/>
      <c r="AO9" s="44"/>
      <c r="AP9" s="44"/>
      <c r="AQ9" s="44"/>
      <c r="AR9" s="44"/>
      <c r="AS9" s="44"/>
    </row>
    <row r="10" spans="1:45" x14ac:dyDescent="0.4">
      <c r="A10" s="45"/>
      <c r="B10" s="45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6"/>
      <c r="AB10" s="46"/>
      <c r="AC10" s="46"/>
      <c r="AD10" s="46"/>
      <c r="AE10" s="47"/>
      <c r="AF10" s="47"/>
      <c r="AG10" s="47"/>
      <c r="AH10" s="47"/>
      <c r="AI10" s="47"/>
      <c r="AJ10" s="47"/>
      <c r="AK10" s="47"/>
      <c r="AL10" s="43"/>
      <c r="AM10" s="44"/>
      <c r="AN10" s="44"/>
    </row>
    <row r="11" spans="1:45" x14ac:dyDescent="0.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/>
    </row>
    <row r="12" spans="1:45" x14ac:dyDescent="0.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51" t="s">
        <v>99</v>
      </c>
      <c r="O12" s="451"/>
      <c r="P12" s="451"/>
      <c r="Q12" s="451"/>
      <c r="R12" s="50"/>
      <c r="S12" s="451" t="s">
        <v>99</v>
      </c>
      <c r="T12" s="451"/>
      <c r="U12" s="451"/>
      <c r="V12" s="451"/>
      <c r="W12" s="50"/>
      <c r="X12" s="451" t="s">
        <v>251</v>
      </c>
      <c r="Y12" s="451"/>
      <c r="Z12" s="451"/>
      <c r="AA12" s="451"/>
      <c r="AB12" s="50"/>
      <c r="AC12" s="451" t="s">
        <v>100</v>
      </c>
      <c r="AD12" s="451"/>
      <c r="AE12" s="451"/>
      <c r="AF12" s="451"/>
      <c r="AG12" s="50"/>
      <c r="AH12" s="451" t="s">
        <v>251</v>
      </c>
      <c r="AI12" s="451"/>
      <c r="AJ12" s="451"/>
      <c r="AK12" s="451"/>
      <c r="AL12" s="51"/>
    </row>
    <row r="13" spans="1:45" x14ac:dyDescent="0.4">
      <c r="A13" s="449"/>
      <c r="B13" s="449"/>
      <c r="C13" s="451" t="s">
        <v>98</v>
      </c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 t="s">
        <v>90</v>
      </c>
      <c r="O13" s="451"/>
      <c r="P13" s="451"/>
      <c r="Q13" s="451"/>
      <c r="R13" s="48"/>
      <c r="S13" s="451" t="s">
        <v>250</v>
      </c>
      <c r="T13" s="451"/>
      <c r="U13" s="451"/>
      <c r="V13" s="451"/>
      <c r="W13" s="48"/>
      <c r="X13" s="451" t="s">
        <v>252</v>
      </c>
      <c r="Y13" s="451"/>
      <c r="Z13" s="451"/>
      <c r="AA13" s="451"/>
      <c r="AB13" s="48"/>
      <c r="AC13" s="451" t="s">
        <v>101</v>
      </c>
      <c r="AD13" s="451"/>
      <c r="AE13" s="451"/>
      <c r="AF13" s="451"/>
      <c r="AG13" s="48"/>
      <c r="AH13" s="451" t="s">
        <v>253</v>
      </c>
      <c r="AI13" s="451"/>
      <c r="AJ13" s="451"/>
      <c r="AK13" s="451"/>
      <c r="AL13" s="49"/>
    </row>
    <row r="14" spans="1:45" x14ac:dyDescent="0.4">
      <c r="A14" s="449"/>
      <c r="B14" s="449"/>
      <c r="C14" s="459" t="s">
        <v>11</v>
      </c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52"/>
      <c r="O14" s="52"/>
      <c r="P14" s="52"/>
      <c r="Q14" s="52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3"/>
    </row>
    <row r="15" spans="1:45" s="54" customFormat="1" x14ac:dyDescent="0.4">
      <c r="A15" s="445" t="s">
        <v>44</v>
      </c>
      <c r="B15" s="445"/>
      <c r="C15" s="456" t="s">
        <v>254</v>
      </c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48"/>
      <c r="O15" s="448"/>
      <c r="P15" s="448"/>
      <c r="Q15" s="448"/>
      <c r="R15" s="145"/>
      <c r="S15" s="448"/>
      <c r="T15" s="448"/>
      <c r="U15" s="448"/>
      <c r="V15" s="448"/>
      <c r="W15" s="145"/>
      <c r="X15" s="448"/>
      <c r="Y15" s="448"/>
      <c r="Z15" s="448"/>
      <c r="AA15" s="448"/>
      <c r="AB15" s="145"/>
      <c r="AC15" s="448">
        <f>S15-X15</f>
        <v>0</v>
      </c>
      <c r="AD15" s="448"/>
      <c r="AE15" s="448"/>
      <c r="AF15" s="448"/>
      <c r="AG15" s="145"/>
      <c r="AH15" s="447">
        <f>WORKSHEET!AI37</f>
        <v>0</v>
      </c>
      <c r="AI15" s="447"/>
      <c r="AJ15" s="447"/>
      <c r="AK15" s="447"/>
      <c r="AL15" s="49"/>
    </row>
    <row r="16" spans="1:45" s="54" customFormat="1" x14ac:dyDescent="0.4">
      <c r="A16" s="446" t="s">
        <v>45</v>
      </c>
      <c r="B16" s="446"/>
      <c r="C16" s="457" t="s">
        <v>185</v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48"/>
      <c r="O16" s="448"/>
      <c r="P16" s="448"/>
      <c r="Q16" s="448"/>
      <c r="R16" s="145"/>
      <c r="S16" s="448"/>
      <c r="T16" s="448"/>
      <c r="U16" s="448"/>
      <c r="V16" s="448"/>
      <c r="W16" s="145"/>
      <c r="X16" s="448"/>
      <c r="Y16" s="448"/>
      <c r="Z16" s="448"/>
      <c r="AA16" s="448"/>
      <c r="AB16" s="145"/>
      <c r="AC16" s="448">
        <f t="shared" ref="AC16:AC24" si="0">S16-X16</f>
        <v>0</v>
      </c>
      <c r="AD16" s="448"/>
      <c r="AE16" s="448"/>
      <c r="AF16" s="448"/>
      <c r="AG16" s="145"/>
      <c r="AH16" s="447">
        <f>WORKSHEET!AI42</f>
        <v>0</v>
      </c>
      <c r="AI16" s="447"/>
      <c r="AJ16" s="447"/>
      <c r="AK16" s="447"/>
      <c r="AL16" s="49"/>
    </row>
    <row r="17" spans="1:38" s="54" customFormat="1" x14ac:dyDescent="0.4">
      <c r="A17" s="445" t="s">
        <v>46</v>
      </c>
      <c r="B17" s="445"/>
      <c r="C17" s="456" t="s">
        <v>171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48"/>
      <c r="O17" s="448"/>
      <c r="P17" s="448"/>
      <c r="Q17" s="448"/>
      <c r="R17" s="145"/>
      <c r="S17" s="448"/>
      <c r="T17" s="448"/>
      <c r="U17" s="448"/>
      <c r="V17" s="448"/>
      <c r="W17" s="145"/>
      <c r="X17" s="448"/>
      <c r="Y17" s="448"/>
      <c r="Z17" s="448"/>
      <c r="AA17" s="448"/>
      <c r="AB17" s="145"/>
      <c r="AC17" s="448">
        <f t="shared" si="0"/>
        <v>0</v>
      </c>
      <c r="AD17" s="448"/>
      <c r="AE17" s="448"/>
      <c r="AF17" s="448"/>
      <c r="AG17" s="145"/>
      <c r="AH17" s="447">
        <f>WORKSHEET!AI49</f>
        <v>0</v>
      </c>
      <c r="AI17" s="447"/>
      <c r="AJ17" s="447"/>
      <c r="AK17" s="447"/>
      <c r="AL17" s="49"/>
    </row>
    <row r="18" spans="1:38" s="54" customFormat="1" x14ac:dyDescent="0.4">
      <c r="A18" s="445" t="s">
        <v>47</v>
      </c>
      <c r="B18" s="445"/>
      <c r="C18" s="456" t="s">
        <v>95</v>
      </c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48"/>
      <c r="O18" s="448"/>
      <c r="P18" s="448"/>
      <c r="Q18" s="448"/>
      <c r="R18" s="145"/>
      <c r="S18" s="448"/>
      <c r="T18" s="448"/>
      <c r="U18" s="448"/>
      <c r="V18" s="448"/>
      <c r="W18" s="145"/>
      <c r="X18" s="448"/>
      <c r="Y18" s="448"/>
      <c r="Z18" s="448"/>
      <c r="AA18" s="448"/>
      <c r="AB18" s="145"/>
      <c r="AC18" s="448">
        <f t="shared" si="0"/>
        <v>0</v>
      </c>
      <c r="AD18" s="448"/>
      <c r="AE18" s="448"/>
      <c r="AF18" s="448"/>
      <c r="AG18" s="145"/>
      <c r="AH18" s="447">
        <f>WORKSHEET!AI56</f>
        <v>0</v>
      </c>
      <c r="AI18" s="447"/>
      <c r="AJ18" s="447"/>
      <c r="AK18" s="447"/>
      <c r="AL18" s="49"/>
    </row>
    <row r="19" spans="1:38" s="54" customFormat="1" x14ac:dyDescent="0.4">
      <c r="A19" s="445" t="s">
        <v>48</v>
      </c>
      <c r="B19" s="445"/>
      <c r="C19" s="456" t="s">
        <v>292</v>
      </c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48"/>
      <c r="O19" s="448"/>
      <c r="P19" s="448"/>
      <c r="Q19" s="448"/>
      <c r="R19" s="145"/>
      <c r="S19" s="448"/>
      <c r="T19" s="448"/>
      <c r="U19" s="448"/>
      <c r="V19" s="448"/>
      <c r="W19" s="145"/>
      <c r="X19" s="448"/>
      <c r="Y19" s="448"/>
      <c r="Z19" s="448"/>
      <c r="AA19" s="448"/>
      <c r="AB19" s="145"/>
      <c r="AC19" s="448">
        <f>S19-X19</f>
        <v>0</v>
      </c>
      <c r="AD19" s="448"/>
      <c r="AE19" s="448"/>
      <c r="AF19" s="448"/>
      <c r="AG19" s="145"/>
      <c r="AH19" s="447">
        <f>WORKSHEET!AI58</f>
        <v>0</v>
      </c>
      <c r="AI19" s="447"/>
      <c r="AJ19" s="447"/>
      <c r="AK19" s="447"/>
      <c r="AL19" s="49"/>
    </row>
    <row r="20" spans="1:38" s="54" customFormat="1" x14ac:dyDescent="0.4">
      <c r="A20" s="453" t="s">
        <v>89</v>
      </c>
      <c r="B20" s="453"/>
      <c r="C20" s="457" t="s">
        <v>18</v>
      </c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48"/>
      <c r="O20" s="448"/>
      <c r="P20" s="448"/>
      <c r="Q20" s="448"/>
      <c r="R20" s="145"/>
      <c r="S20" s="448"/>
      <c r="T20" s="448"/>
      <c r="U20" s="448"/>
      <c r="V20" s="448"/>
      <c r="W20" s="145"/>
      <c r="X20" s="448"/>
      <c r="Y20" s="448"/>
      <c r="Z20" s="448"/>
      <c r="AA20" s="448"/>
      <c r="AB20" s="145"/>
      <c r="AC20" s="448">
        <f t="shared" si="0"/>
        <v>0</v>
      </c>
      <c r="AD20" s="448"/>
      <c r="AE20" s="448"/>
      <c r="AF20" s="448"/>
      <c r="AG20" s="145"/>
      <c r="AH20" s="447">
        <f>WORKSHEET!AI81</f>
        <v>0</v>
      </c>
      <c r="AI20" s="447"/>
      <c r="AJ20" s="447"/>
      <c r="AK20" s="447"/>
      <c r="AL20" s="49"/>
    </row>
    <row r="21" spans="1:38" s="54" customFormat="1" x14ac:dyDescent="0.4">
      <c r="A21" s="453" t="s">
        <v>94</v>
      </c>
      <c r="B21" s="453"/>
      <c r="C21" s="457" t="s">
        <v>120</v>
      </c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48"/>
      <c r="O21" s="448"/>
      <c r="P21" s="448"/>
      <c r="Q21" s="448"/>
      <c r="R21" s="145"/>
      <c r="S21" s="448"/>
      <c r="T21" s="448"/>
      <c r="U21" s="448"/>
      <c r="V21" s="448"/>
      <c r="W21" s="145"/>
      <c r="X21" s="448"/>
      <c r="Y21" s="448"/>
      <c r="Z21" s="448"/>
      <c r="AA21" s="448"/>
      <c r="AB21" s="145"/>
      <c r="AC21" s="448">
        <f t="shared" si="0"/>
        <v>0</v>
      </c>
      <c r="AD21" s="448"/>
      <c r="AE21" s="448"/>
      <c r="AF21" s="448"/>
      <c r="AG21" s="145"/>
      <c r="AH21" s="447">
        <f>WORKSHEET!AI87</f>
        <v>0</v>
      </c>
      <c r="AI21" s="447"/>
      <c r="AJ21" s="447"/>
      <c r="AK21" s="447"/>
      <c r="AL21" s="49"/>
    </row>
    <row r="22" spans="1:38" s="54" customFormat="1" x14ac:dyDescent="0.4">
      <c r="A22" s="453" t="s">
        <v>160</v>
      </c>
      <c r="B22" s="453"/>
      <c r="C22" s="457" t="s">
        <v>172</v>
      </c>
      <c r="D22" s="457"/>
      <c r="E22" s="457"/>
      <c r="F22" s="457"/>
      <c r="G22" s="51"/>
      <c r="H22" s="460"/>
      <c r="I22" s="460"/>
      <c r="J22" s="460"/>
      <c r="K22" s="460"/>
      <c r="L22" s="460"/>
      <c r="M22" s="51"/>
      <c r="N22" s="448" t="s">
        <v>3</v>
      </c>
      <c r="O22" s="448"/>
      <c r="P22" s="448"/>
      <c r="Q22" s="448"/>
      <c r="R22" s="145"/>
      <c r="S22" s="448"/>
      <c r="T22" s="448"/>
      <c r="U22" s="448"/>
      <c r="V22" s="448"/>
      <c r="W22" s="145"/>
      <c r="X22" s="448"/>
      <c r="Y22" s="448"/>
      <c r="Z22" s="448"/>
      <c r="AA22" s="448"/>
      <c r="AB22" s="145"/>
      <c r="AC22" s="448">
        <f t="shared" si="0"/>
        <v>0</v>
      </c>
      <c r="AD22" s="448"/>
      <c r="AE22" s="448"/>
      <c r="AF22" s="448"/>
      <c r="AG22" s="145"/>
      <c r="AH22" s="447">
        <f>WORKSHEET!AI93</f>
        <v>0</v>
      </c>
      <c r="AI22" s="447"/>
      <c r="AJ22" s="447"/>
      <c r="AK22" s="447"/>
      <c r="AL22" s="49"/>
    </row>
    <row r="23" spans="1:38" s="54" customFormat="1" x14ac:dyDescent="0.4">
      <c r="A23" s="445" t="s">
        <v>161</v>
      </c>
      <c r="B23" s="445"/>
      <c r="C23" s="457" t="s">
        <v>96</v>
      </c>
      <c r="D23" s="457"/>
      <c r="E23" s="457"/>
      <c r="F23" s="457"/>
      <c r="G23" s="457"/>
      <c r="H23" s="460"/>
      <c r="I23" s="460"/>
      <c r="J23" s="460"/>
      <c r="K23" s="460"/>
      <c r="L23" s="460"/>
      <c r="M23" s="51"/>
      <c r="N23" s="448"/>
      <c r="O23" s="448"/>
      <c r="P23" s="448"/>
      <c r="Q23" s="448"/>
      <c r="R23" s="145"/>
      <c r="S23" s="448"/>
      <c r="T23" s="448"/>
      <c r="U23" s="448"/>
      <c r="V23" s="448"/>
      <c r="W23" s="145"/>
      <c r="X23" s="448"/>
      <c r="Y23" s="448"/>
      <c r="Z23" s="448"/>
      <c r="AA23" s="448"/>
      <c r="AB23" s="145"/>
      <c r="AC23" s="448">
        <f t="shared" si="0"/>
        <v>0</v>
      </c>
      <c r="AD23" s="448"/>
      <c r="AE23" s="448"/>
      <c r="AF23" s="448"/>
      <c r="AG23" s="145"/>
      <c r="AH23" s="447">
        <f>WORKSHEET!AI98</f>
        <v>0</v>
      </c>
      <c r="AI23" s="447"/>
      <c r="AJ23" s="447"/>
      <c r="AK23" s="447"/>
      <c r="AL23" s="49"/>
    </row>
    <row r="24" spans="1:38" s="54" customFormat="1" x14ac:dyDescent="0.4">
      <c r="A24" s="445" t="s">
        <v>255</v>
      </c>
      <c r="B24" s="445"/>
      <c r="C24" s="457" t="s">
        <v>96</v>
      </c>
      <c r="D24" s="457"/>
      <c r="E24" s="457"/>
      <c r="F24" s="457"/>
      <c r="G24" s="457"/>
      <c r="H24" s="460"/>
      <c r="I24" s="460"/>
      <c r="J24" s="460"/>
      <c r="K24" s="460"/>
      <c r="L24" s="460"/>
      <c r="M24" s="51"/>
      <c r="N24" s="448"/>
      <c r="O24" s="448"/>
      <c r="P24" s="448"/>
      <c r="Q24" s="448"/>
      <c r="R24" s="145"/>
      <c r="S24" s="448"/>
      <c r="T24" s="448"/>
      <c r="U24" s="448"/>
      <c r="V24" s="448"/>
      <c r="W24" s="145"/>
      <c r="X24" s="448"/>
      <c r="Y24" s="448"/>
      <c r="Z24" s="448"/>
      <c r="AA24" s="448"/>
      <c r="AB24" s="145"/>
      <c r="AC24" s="448">
        <f t="shared" si="0"/>
        <v>0</v>
      </c>
      <c r="AD24" s="448"/>
      <c r="AE24" s="448"/>
      <c r="AF24" s="448"/>
      <c r="AG24" s="145"/>
      <c r="AH24" s="447">
        <f>WORKSHEET!AI103</f>
        <v>0</v>
      </c>
      <c r="AI24" s="447"/>
      <c r="AJ24" s="447"/>
      <c r="AK24" s="447"/>
      <c r="AL24" s="49"/>
    </row>
    <row r="25" spans="1:38" s="57" customFormat="1" ht="13.5" thickBot="1" x14ac:dyDescent="0.45">
      <c r="A25" s="458" t="s">
        <v>291</v>
      </c>
      <c r="B25" s="458"/>
      <c r="C25" s="463" t="s">
        <v>97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2">
        <f>SUM(N15:Q24)</f>
        <v>0</v>
      </c>
      <c r="O25" s="462"/>
      <c r="P25" s="462"/>
      <c r="Q25" s="462"/>
      <c r="R25" s="146"/>
      <c r="S25" s="462">
        <f>SUM(S15:V24)</f>
        <v>0</v>
      </c>
      <c r="T25" s="462"/>
      <c r="U25" s="462"/>
      <c r="V25" s="462"/>
      <c r="W25" s="146"/>
      <c r="X25" s="462">
        <f>SUM(X15:AA24)</f>
        <v>0</v>
      </c>
      <c r="Y25" s="462"/>
      <c r="Z25" s="462"/>
      <c r="AA25" s="462"/>
      <c r="AB25" s="146"/>
      <c r="AC25" s="462">
        <f>SUM(AC15:AC24)</f>
        <v>0</v>
      </c>
      <c r="AD25" s="462"/>
      <c r="AE25" s="462"/>
      <c r="AF25" s="462"/>
      <c r="AG25" s="146"/>
      <c r="AH25" s="462">
        <f>SUM(AH15:AK24)</f>
        <v>0</v>
      </c>
      <c r="AI25" s="462"/>
      <c r="AJ25" s="462"/>
      <c r="AK25" s="462"/>
      <c r="AL25" s="56"/>
    </row>
    <row r="26" spans="1:38" s="54" customFormat="1" ht="13.5" thickTop="1" x14ac:dyDescent="0.4">
      <c r="A26" s="445"/>
      <c r="B26" s="44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48"/>
      <c r="AJ26" s="148"/>
      <c r="AK26" s="148"/>
      <c r="AL26" s="49"/>
    </row>
    <row r="27" spans="1:38" s="54" customFormat="1" x14ac:dyDescent="0.4">
      <c r="A27" s="456"/>
      <c r="B27" s="456"/>
      <c r="C27" s="461" t="s">
        <v>102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9"/>
      <c r="AI27" s="149"/>
      <c r="AJ27" s="149"/>
      <c r="AK27" s="149"/>
      <c r="AL27" s="49"/>
    </row>
    <row r="28" spans="1:38" s="54" customFormat="1" x14ac:dyDescent="0.4">
      <c r="A28" s="445" t="s">
        <v>50</v>
      </c>
      <c r="B28" s="445"/>
      <c r="C28" s="456" t="s">
        <v>256</v>
      </c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48"/>
      <c r="O28" s="448"/>
      <c r="P28" s="448"/>
      <c r="Q28" s="448"/>
      <c r="R28" s="145"/>
      <c r="S28" s="448"/>
      <c r="T28" s="448"/>
      <c r="U28" s="448"/>
      <c r="V28" s="448"/>
      <c r="W28" s="145"/>
      <c r="X28" s="448"/>
      <c r="Y28" s="448"/>
      <c r="Z28" s="448"/>
      <c r="AA28" s="448"/>
      <c r="AB28" s="145"/>
      <c r="AC28" s="448">
        <f>S28-X28</f>
        <v>0</v>
      </c>
      <c r="AD28" s="448"/>
      <c r="AE28" s="448"/>
      <c r="AF28" s="448"/>
      <c r="AG28" s="145"/>
      <c r="AH28" s="447">
        <f>WORKSHEET!AI118</f>
        <v>0</v>
      </c>
      <c r="AI28" s="447"/>
      <c r="AJ28" s="447"/>
      <c r="AK28" s="447"/>
      <c r="AL28" s="49"/>
    </row>
    <row r="29" spans="1:38" s="54" customFormat="1" x14ac:dyDescent="0.4">
      <c r="A29" s="445" t="s">
        <v>51</v>
      </c>
      <c r="B29" s="445"/>
      <c r="C29" s="456" t="s">
        <v>173</v>
      </c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48"/>
      <c r="O29" s="448"/>
      <c r="P29" s="448"/>
      <c r="Q29" s="448"/>
      <c r="R29" s="145"/>
      <c r="S29" s="448"/>
      <c r="T29" s="448"/>
      <c r="U29" s="448"/>
      <c r="V29" s="448"/>
      <c r="W29" s="145"/>
      <c r="X29" s="448"/>
      <c r="Y29" s="448"/>
      <c r="Z29" s="448"/>
      <c r="AA29" s="448"/>
      <c r="AB29" s="145"/>
      <c r="AC29" s="448">
        <f t="shared" ref="AC29:AC49" si="1">S29-X29</f>
        <v>0</v>
      </c>
      <c r="AD29" s="448"/>
      <c r="AE29" s="448"/>
      <c r="AF29" s="448"/>
      <c r="AG29" s="145"/>
      <c r="AH29" s="447">
        <f>WORKSHEET!AI131</f>
        <v>0</v>
      </c>
      <c r="AI29" s="447"/>
      <c r="AJ29" s="447"/>
      <c r="AK29" s="447"/>
      <c r="AL29" s="49"/>
    </row>
    <row r="30" spans="1:38" s="54" customFormat="1" x14ac:dyDescent="0.4">
      <c r="A30" s="445" t="s">
        <v>56</v>
      </c>
      <c r="B30" s="445"/>
      <c r="C30" s="456" t="s">
        <v>263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48"/>
      <c r="O30" s="448"/>
      <c r="P30" s="448"/>
      <c r="Q30" s="448"/>
      <c r="R30" s="145"/>
      <c r="S30" s="448"/>
      <c r="T30" s="448"/>
      <c r="U30" s="448"/>
      <c r="V30" s="448"/>
      <c r="W30" s="145"/>
      <c r="X30" s="448"/>
      <c r="Y30" s="448"/>
      <c r="Z30" s="448"/>
      <c r="AA30" s="448"/>
      <c r="AB30" s="145"/>
      <c r="AC30" s="448">
        <f t="shared" si="1"/>
        <v>0</v>
      </c>
      <c r="AD30" s="448"/>
      <c r="AE30" s="448"/>
      <c r="AF30" s="448"/>
      <c r="AG30" s="145"/>
      <c r="AH30" s="447">
        <f>WORKSHEET!AI139</f>
        <v>0</v>
      </c>
      <c r="AI30" s="447"/>
      <c r="AJ30" s="447"/>
      <c r="AK30" s="447"/>
      <c r="AL30" s="49"/>
    </row>
    <row r="31" spans="1:38" s="54" customFormat="1" x14ac:dyDescent="0.4">
      <c r="A31" s="445" t="s">
        <v>57</v>
      </c>
      <c r="B31" s="445"/>
      <c r="C31" s="456" t="s">
        <v>22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48"/>
      <c r="O31" s="448"/>
      <c r="P31" s="448"/>
      <c r="Q31" s="448"/>
      <c r="R31" s="145"/>
      <c r="S31" s="448"/>
      <c r="T31" s="448"/>
      <c r="U31" s="448"/>
      <c r="V31" s="448"/>
      <c r="W31" s="145"/>
      <c r="X31" s="448"/>
      <c r="Y31" s="448"/>
      <c r="Z31" s="448"/>
      <c r="AA31" s="448"/>
      <c r="AB31" s="145"/>
      <c r="AC31" s="448">
        <f t="shared" si="1"/>
        <v>0</v>
      </c>
      <c r="AD31" s="448"/>
      <c r="AE31" s="448"/>
      <c r="AF31" s="448"/>
      <c r="AG31" s="145"/>
      <c r="AH31" s="447">
        <f>WORKSHEET!AI148</f>
        <v>0</v>
      </c>
      <c r="AI31" s="447"/>
      <c r="AJ31" s="447"/>
      <c r="AK31" s="447"/>
      <c r="AL31" s="49"/>
    </row>
    <row r="32" spans="1:38" s="54" customFormat="1" x14ac:dyDescent="0.4">
      <c r="A32" s="453" t="s">
        <v>66</v>
      </c>
      <c r="B32" s="453"/>
      <c r="C32" s="457" t="s">
        <v>119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48"/>
      <c r="O32" s="448"/>
      <c r="P32" s="448"/>
      <c r="Q32" s="448"/>
      <c r="R32" s="145"/>
      <c r="S32" s="448"/>
      <c r="T32" s="448"/>
      <c r="U32" s="448"/>
      <c r="V32" s="448"/>
      <c r="W32" s="145"/>
      <c r="X32" s="448"/>
      <c r="Y32" s="448"/>
      <c r="Z32" s="448"/>
      <c r="AA32" s="448"/>
      <c r="AB32" s="145"/>
      <c r="AC32" s="448">
        <f t="shared" si="1"/>
        <v>0</v>
      </c>
      <c r="AD32" s="448"/>
      <c r="AE32" s="448"/>
      <c r="AF32" s="448"/>
      <c r="AG32" s="145"/>
      <c r="AH32" s="447">
        <f>WORKSHEET!AI157</f>
        <v>0</v>
      </c>
      <c r="AI32" s="447"/>
      <c r="AJ32" s="447"/>
      <c r="AK32" s="447"/>
      <c r="AL32" s="49"/>
    </row>
    <row r="33" spans="1:38" s="54" customFormat="1" x14ac:dyDescent="0.4">
      <c r="A33" s="453" t="s">
        <v>70</v>
      </c>
      <c r="B33" s="453"/>
      <c r="C33" s="457" t="s">
        <v>174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48"/>
      <c r="O33" s="448"/>
      <c r="P33" s="448"/>
      <c r="Q33" s="448"/>
      <c r="R33" s="145"/>
      <c r="S33" s="448"/>
      <c r="T33" s="448"/>
      <c r="U33" s="448"/>
      <c r="V33" s="448"/>
      <c r="W33" s="145"/>
      <c r="X33" s="448"/>
      <c r="Y33" s="448"/>
      <c r="Z33" s="448"/>
      <c r="AA33" s="448"/>
      <c r="AB33" s="145"/>
      <c r="AC33" s="448">
        <f t="shared" si="1"/>
        <v>0</v>
      </c>
      <c r="AD33" s="448"/>
      <c r="AE33" s="448"/>
      <c r="AF33" s="448"/>
      <c r="AG33" s="145"/>
      <c r="AH33" s="447">
        <f>WORKSHEET!AI181</f>
        <v>0</v>
      </c>
      <c r="AI33" s="447"/>
      <c r="AJ33" s="447"/>
      <c r="AK33" s="447"/>
      <c r="AL33" s="49"/>
    </row>
    <row r="34" spans="1:38" s="54" customFormat="1" x14ac:dyDescent="0.4">
      <c r="A34" s="453" t="s">
        <v>75</v>
      </c>
      <c r="B34" s="453"/>
      <c r="C34" s="457" t="s">
        <v>118</v>
      </c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48"/>
      <c r="O34" s="448"/>
      <c r="P34" s="448"/>
      <c r="Q34" s="448"/>
      <c r="R34" s="145"/>
      <c r="S34" s="448"/>
      <c r="T34" s="448"/>
      <c r="U34" s="448"/>
      <c r="V34" s="448"/>
      <c r="W34" s="145"/>
      <c r="X34" s="448"/>
      <c r="Y34" s="448"/>
      <c r="Z34" s="448"/>
      <c r="AA34" s="448"/>
      <c r="AB34" s="145"/>
      <c r="AC34" s="448">
        <f t="shared" si="1"/>
        <v>0</v>
      </c>
      <c r="AD34" s="448"/>
      <c r="AE34" s="448"/>
      <c r="AF34" s="448"/>
      <c r="AG34" s="145"/>
      <c r="AH34" s="447">
        <f>WORKSHEET!AI191</f>
        <v>0</v>
      </c>
      <c r="AI34" s="447"/>
      <c r="AJ34" s="447"/>
      <c r="AK34" s="447"/>
      <c r="AL34" s="49"/>
    </row>
    <row r="35" spans="1:38" s="54" customFormat="1" x14ac:dyDescent="0.4">
      <c r="A35" s="453" t="s">
        <v>77</v>
      </c>
      <c r="B35" s="453"/>
      <c r="C35" s="457" t="s">
        <v>257</v>
      </c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70"/>
      <c r="O35" s="470"/>
      <c r="P35" s="470"/>
      <c r="Q35" s="470"/>
      <c r="R35" s="145"/>
      <c r="S35" s="470"/>
      <c r="T35" s="470"/>
      <c r="U35" s="470"/>
      <c r="V35" s="470"/>
      <c r="W35" s="145"/>
      <c r="X35" s="470"/>
      <c r="Y35" s="470"/>
      <c r="Z35" s="470"/>
      <c r="AA35" s="470"/>
      <c r="AB35" s="145"/>
      <c r="AC35" s="448">
        <f t="shared" si="1"/>
        <v>0</v>
      </c>
      <c r="AD35" s="448"/>
      <c r="AE35" s="448"/>
      <c r="AF35" s="448"/>
      <c r="AG35" s="145"/>
      <c r="AH35" s="469">
        <f>WORKSHEET!AI196</f>
        <v>0</v>
      </c>
      <c r="AI35" s="469"/>
      <c r="AJ35" s="469"/>
      <c r="AK35" s="469"/>
      <c r="AL35" s="49"/>
    </row>
    <row r="36" spans="1:38" s="54" customFormat="1" x14ac:dyDescent="0.4">
      <c r="A36" s="453" t="s">
        <v>78</v>
      </c>
      <c r="B36" s="453"/>
      <c r="C36" s="457" t="s">
        <v>258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70"/>
      <c r="O36" s="470"/>
      <c r="P36" s="470"/>
      <c r="Q36" s="470"/>
      <c r="R36" s="145"/>
      <c r="S36" s="470"/>
      <c r="T36" s="470"/>
      <c r="U36" s="470"/>
      <c r="V36" s="470"/>
      <c r="W36" s="145"/>
      <c r="X36" s="470"/>
      <c r="Y36" s="470"/>
      <c r="Z36" s="470"/>
      <c r="AA36" s="470"/>
      <c r="AB36" s="145"/>
      <c r="AC36" s="448">
        <f t="shared" si="1"/>
        <v>0</v>
      </c>
      <c r="AD36" s="448"/>
      <c r="AE36" s="448"/>
      <c r="AF36" s="448"/>
      <c r="AG36" s="145"/>
      <c r="AH36" s="469">
        <f>WORKSHEET!AI210</f>
        <v>0</v>
      </c>
      <c r="AI36" s="469"/>
      <c r="AJ36" s="469"/>
      <c r="AK36" s="469"/>
      <c r="AL36" s="49"/>
    </row>
    <row r="37" spans="1:38" s="54" customFormat="1" x14ac:dyDescent="0.4">
      <c r="A37" s="445" t="s">
        <v>84</v>
      </c>
      <c r="B37" s="445"/>
      <c r="C37" s="457" t="s">
        <v>23</v>
      </c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48"/>
      <c r="O37" s="448"/>
      <c r="P37" s="448"/>
      <c r="Q37" s="448"/>
      <c r="R37" s="145"/>
      <c r="S37" s="448"/>
      <c r="T37" s="448"/>
      <c r="U37" s="448"/>
      <c r="V37" s="448"/>
      <c r="W37" s="145"/>
      <c r="X37" s="448"/>
      <c r="Y37" s="448"/>
      <c r="Z37" s="448"/>
      <c r="AA37" s="448"/>
      <c r="AB37" s="145"/>
      <c r="AC37" s="448">
        <f t="shared" si="1"/>
        <v>0</v>
      </c>
      <c r="AD37" s="448"/>
      <c r="AE37" s="448"/>
      <c r="AF37" s="448"/>
      <c r="AG37" s="145"/>
      <c r="AH37" s="447">
        <f>WORKSHEET!AI220</f>
        <v>0</v>
      </c>
      <c r="AI37" s="447"/>
      <c r="AJ37" s="447"/>
      <c r="AK37" s="447"/>
      <c r="AL37" s="49"/>
    </row>
    <row r="38" spans="1:38" s="54" customFormat="1" x14ac:dyDescent="0.4">
      <c r="A38" s="445" t="s">
        <v>85</v>
      </c>
      <c r="B38" s="445"/>
      <c r="C38" s="456" t="s">
        <v>24</v>
      </c>
      <c r="D38" s="456"/>
      <c r="E38" s="456"/>
      <c r="F38" s="456"/>
      <c r="G38" s="456"/>
      <c r="H38" s="456"/>
      <c r="I38" s="456"/>
      <c r="J38" s="456"/>
      <c r="K38" s="456"/>
      <c r="L38" s="456"/>
      <c r="M38" s="49"/>
      <c r="N38" s="448"/>
      <c r="O38" s="448"/>
      <c r="P38" s="448"/>
      <c r="Q38" s="448"/>
      <c r="R38" s="145"/>
      <c r="S38" s="448"/>
      <c r="T38" s="448"/>
      <c r="U38" s="448"/>
      <c r="V38" s="448"/>
      <c r="W38" s="145"/>
      <c r="X38" s="448"/>
      <c r="Y38" s="448"/>
      <c r="Z38" s="448"/>
      <c r="AA38" s="448"/>
      <c r="AB38" s="145"/>
      <c r="AC38" s="448">
        <f t="shared" si="1"/>
        <v>0</v>
      </c>
      <c r="AD38" s="448"/>
      <c r="AE38" s="448"/>
      <c r="AF38" s="448"/>
      <c r="AG38" s="145"/>
      <c r="AH38" s="447">
        <f>WORKSHEET!AI235</f>
        <v>0</v>
      </c>
      <c r="AI38" s="447"/>
      <c r="AJ38" s="447"/>
      <c r="AK38" s="447"/>
      <c r="AL38" s="49"/>
    </row>
    <row r="39" spans="1:38" s="54" customFormat="1" x14ac:dyDescent="0.4">
      <c r="A39" s="445" t="s">
        <v>88</v>
      </c>
      <c r="B39" s="445"/>
      <c r="C39" s="456" t="s">
        <v>59</v>
      </c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48"/>
      <c r="O39" s="448"/>
      <c r="P39" s="448"/>
      <c r="Q39" s="448"/>
      <c r="R39" s="145"/>
      <c r="S39" s="448"/>
      <c r="T39" s="448"/>
      <c r="U39" s="448"/>
      <c r="V39" s="448"/>
      <c r="W39" s="145"/>
      <c r="X39" s="448"/>
      <c r="Y39" s="448"/>
      <c r="Z39" s="448"/>
      <c r="AA39" s="448"/>
      <c r="AB39" s="145"/>
      <c r="AC39" s="448">
        <f t="shared" si="1"/>
        <v>0</v>
      </c>
      <c r="AD39" s="448"/>
      <c r="AE39" s="448"/>
      <c r="AF39" s="448"/>
      <c r="AG39" s="145"/>
      <c r="AH39" s="447">
        <f>WORKSHEET!AI242</f>
        <v>0</v>
      </c>
      <c r="AI39" s="447"/>
      <c r="AJ39" s="447"/>
      <c r="AK39" s="447"/>
      <c r="AL39" s="49"/>
    </row>
    <row r="40" spans="1:38" s="54" customFormat="1" x14ac:dyDescent="0.4">
      <c r="A40" s="445" t="s">
        <v>103</v>
      </c>
      <c r="B40" s="445"/>
      <c r="C40" s="456" t="s">
        <v>111</v>
      </c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48"/>
      <c r="O40" s="448"/>
      <c r="P40" s="448"/>
      <c r="Q40" s="448"/>
      <c r="R40" s="145"/>
      <c r="S40" s="448"/>
      <c r="T40" s="448"/>
      <c r="U40" s="448"/>
      <c r="V40" s="448"/>
      <c r="W40" s="145"/>
      <c r="X40" s="448"/>
      <c r="Y40" s="448"/>
      <c r="Z40" s="448"/>
      <c r="AA40" s="448"/>
      <c r="AB40" s="145"/>
      <c r="AC40" s="448">
        <f t="shared" si="1"/>
        <v>0</v>
      </c>
      <c r="AD40" s="448"/>
      <c r="AE40" s="448"/>
      <c r="AF40" s="448"/>
      <c r="AG40" s="145"/>
      <c r="AH40" s="447">
        <f>WORKSHEET!AI253</f>
        <v>0</v>
      </c>
      <c r="AI40" s="447"/>
      <c r="AJ40" s="447"/>
      <c r="AK40" s="447"/>
      <c r="AL40" s="49"/>
    </row>
    <row r="41" spans="1:38" s="54" customFormat="1" x14ac:dyDescent="0.4">
      <c r="A41" s="445" t="s">
        <v>104</v>
      </c>
      <c r="B41" s="445"/>
      <c r="C41" s="456" t="s">
        <v>286</v>
      </c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48"/>
      <c r="O41" s="448"/>
      <c r="P41" s="448"/>
      <c r="Q41" s="448"/>
      <c r="R41" s="145"/>
      <c r="S41" s="448"/>
      <c r="T41" s="448"/>
      <c r="U41" s="448"/>
      <c r="V41" s="448"/>
      <c r="W41" s="145"/>
      <c r="X41" s="448"/>
      <c r="Y41" s="448"/>
      <c r="Z41" s="448"/>
      <c r="AA41" s="448"/>
      <c r="AB41" s="145"/>
      <c r="AC41" s="448">
        <f t="shared" si="1"/>
        <v>0</v>
      </c>
      <c r="AD41" s="448"/>
      <c r="AE41" s="448"/>
      <c r="AF41" s="448"/>
      <c r="AG41" s="145"/>
      <c r="AH41" s="447">
        <f>WORKSHEET!AI260</f>
        <v>0</v>
      </c>
      <c r="AI41" s="447"/>
      <c r="AJ41" s="447"/>
      <c r="AK41" s="447"/>
      <c r="AL41" s="49"/>
    </row>
    <row r="42" spans="1:38" s="54" customFormat="1" x14ac:dyDescent="0.4">
      <c r="A42" s="445" t="s">
        <v>105</v>
      </c>
      <c r="B42" s="445"/>
      <c r="C42" s="456" t="s">
        <v>175</v>
      </c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48"/>
      <c r="O42" s="448"/>
      <c r="P42" s="448"/>
      <c r="Q42" s="448"/>
      <c r="R42" s="145"/>
      <c r="S42" s="448"/>
      <c r="T42" s="448"/>
      <c r="U42" s="448"/>
      <c r="V42" s="448"/>
      <c r="W42" s="145"/>
      <c r="X42" s="448"/>
      <c r="Y42" s="448"/>
      <c r="Z42" s="448"/>
      <c r="AA42" s="448"/>
      <c r="AB42" s="145"/>
      <c r="AC42" s="448">
        <f t="shared" si="1"/>
        <v>0</v>
      </c>
      <c r="AD42" s="448"/>
      <c r="AE42" s="448"/>
      <c r="AF42" s="448"/>
      <c r="AG42" s="145"/>
      <c r="AH42" s="447">
        <f>WORKSHEET!AI269</f>
        <v>0</v>
      </c>
      <c r="AI42" s="447"/>
      <c r="AJ42" s="447"/>
      <c r="AK42" s="447"/>
      <c r="AL42" s="49"/>
    </row>
    <row r="43" spans="1:38" s="54" customFormat="1" x14ac:dyDescent="0.4">
      <c r="A43" s="445" t="s">
        <v>106</v>
      </c>
      <c r="B43" s="445"/>
      <c r="C43" s="456" t="s">
        <v>187</v>
      </c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48"/>
      <c r="O43" s="448"/>
      <c r="P43" s="448"/>
      <c r="Q43" s="448"/>
      <c r="R43" s="145"/>
      <c r="S43" s="448"/>
      <c r="T43" s="448"/>
      <c r="U43" s="448"/>
      <c r="V43" s="448"/>
      <c r="W43" s="145"/>
      <c r="X43" s="448"/>
      <c r="Y43" s="448"/>
      <c r="Z43" s="448"/>
      <c r="AA43" s="448"/>
      <c r="AB43" s="145"/>
      <c r="AC43" s="448">
        <f t="shared" si="1"/>
        <v>0</v>
      </c>
      <c r="AD43" s="448"/>
      <c r="AE43" s="448"/>
      <c r="AF43" s="448"/>
      <c r="AG43" s="145"/>
      <c r="AH43" s="447">
        <f>WORKSHEET!AI275</f>
        <v>0</v>
      </c>
      <c r="AI43" s="447"/>
      <c r="AJ43" s="447"/>
      <c r="AK43" s="447"/>
      <c r="AL43" s="49"/>
    </row>
    <row r="44" spans="1:38" s="54" customFormat="1" x14ac:dyDescent="0.4">
      <c r="A44" s="445" t="s">
        <v>107</v>
      </c>
      <c r="B44" s="445"/>
      <c r="C44" s="456" t="s">
        <v>25</v>
      </c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48"/>
      <c r="O44" s="448"/>
      <c r="P44" s="448"/>
      <c r="Q44" s="448"/>
      <c r="R44" s="145"/>
      <c r="S44" s="448"/>
      <c r="T44" s="448"/>
      <c r="U44" s="448"/>
      <c r="V44" s="448"/>
      <c r="W44" s="145"/>
      <c r="X44" s="448"/>
      <c r="Y44" s="448"/>
      <c r="Z44" s="448"/>
      <c r="AA44" s="448"/>
      <c r="AB44" s="145"/>
      <c r="AC44" s="448">
        <f t="shared" si="1"/>
        <v>0</v>
      </c>
      <c r="AD44" s="448"/>
      <c r="AE44" s="448"/>
      <c r="AF44" s="448"/>
      <c r="AG44" s="145"/>
      <c r="AH44" s="447">
        <f>WORKSHEET!AI292</f>
        <v>0</v>
      </c>
      <c r="AI44" s="447"/>
      <c r="AJ44" s="447"/>
      <c r="AK44" s="447"/>
      <c r="AL44" s="49"/>
    </row>
    <row r="45" spans="1:38" s="54" customFormat="1" x14ac:dyDescent="0.4">
      <c r="A45" s="445" t="s">
        <v>108</v>
      </c>
      <c r="B45" s="445"/>
      <c r="C45" s="456" t="s">
        <v>26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48" t="s">
        <v>3</v>
      </c>
      <c r="O45" s="448"/>
      <c r="P45" s="448"/>
      <c r="Q45" s="448"/>
      <c r="R45" s="145"/>
      <c r="S45" s="448"/>
      <c r="T45" s="448"/>
      <c r="U45" s="448"/>
      <c r="V45" s="448"/>
      <c r="W45" s="145"/>
      <c r="X45" s="448"/>
      <c r="Y45" s="448"/>
      <c r="Z45" s="448"/>
      <c r="AA45" s="448"/>
      <c r="AB45" s="145"/>
      <c r="AC45" s="448">
        <f t="shared" si="1"/>
        <v>0</v>
      </c>
      <c r="AD45" s="448"/>
      <c r="AE45" s="448"/>
      <c r="AF45" s="448"/>
      <c r="AG45" s="145"/>
      <c r="AH45" s="447">
        <f>WORKSHEET!AI300</f>
        <v>0</v>
      </c>
      <c r="AI45" s="447"/>
      <c r="AJ45" s="447"/>
      <c r="AK45" s="447"/>
      <c r="AL45" s="49"/>
    </row>
    <row r="46" spans="1:38" s="54" customFormat="1" x14ac:dyDescent="0.4">
      <c r="A46" s="445" t="s">
        <v>109</v>
      </c>
      <c r="B46" s="445"/>
      <c r="C46" s="456" t="s">
        <v>27</v>
      </c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48"/>
      <c r="O46" s="448"/>
      <c r="P46" s="448"/>
      <c r="Q46" s="448"/>
      <c r="R46" s="145"/>
      <c r="S46" s="448"/>
      <c r="T46" s="448"/>
      <c r="U46" s="448"/>
      <c r="V46" s="448"/>
      <c r="W46" s="145"/>
      <c r="X46" s="448"/>
      <c r="Y46" s="448"/>
      <c r="Z46" s="448"/>
      <c r="AA46" s="448"/>
      <c r="AB46" s="145"/>
      <c r="AC46" s="448">
        <f t="shared" si="1"/>
        <v>0</v>
      </c>
      <c r="AD46" s="448"/>
      <c r="AE46" s="448"/>
      <c r="AF46" s="448"/>
      <c r="AG46" s="145"/>
      <c r="AH46" s="447">
        <f>WORKSHEET!AI306</f>
        <v>0</v>
      </c>
      <c r="AI46" s="447"/>
      <c r="AJ46" s="447"/>
      <c r="AK46" s="447"/>
      <c r="AL46" s="49"/>
    </row>
    <row r="47" spans="1:38" s="54" customFormat="1" x14ac:dyDescent="0.4">
      <c r="A47" s="445" t="s">
        <v>110</v>
      </c>
      <c r="B47" s="445"/>
      <c r="C47" s="456" t="s">
        <v>295</v>
      </c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48"/>
      <c r="O47" s="448"/>
      <c r="P47" s="448"/>
      <c r="Q47" s="448"/>
      <c r="R47" s="145"/>
      <c r="S47" s="448"/>
      <c r="T47" s="448"/>
      <c r="U47" s="448"/>
      <c r="V47" s="448"/>
      <c r="W47" s="145"/>
      <c r="X47" s="448"/>
      <c r="Y47" s="448"/>
      <c r="Z47" s="448"/>
      <c r="AA47" s="448"/>
      <c r="AB47" s="145"/>
      <c r="AC47" s="448">
        <f t="shared" si="1"/>
        <v>0</v>
      </c>
      <c r="AD47" s="448"/>
      <c r="AE47" s="448"/>
      <c r="AF47" s="448"/>
      <c r="AG47" s="145"/>
      <c r="AH47" s="447">
        <f>WORKSHEET!AI311</f>
        <v>0</v>
      </c>
      <c r="AI47" s="447"/>
      <c r="AJ47" s="447"/>
      <c r="AK47" s="447"/>
      <c r="AL47" s="49"/>
    </row>
    <row r="48" spans="1:38" s="54" customFormat="1" x14ac:dyDescent="0.4">
      <c r="A48" s="445" t="s">
        <v>259</v>
      </c>
      <c r="B48" s="445"/>
      <c r="C48" s="456" t="s">
        <v>298</v>
      </c>
      <c r="D48" s="456"/>
      <c r="E48" s="456"/>
      <c r="F48" s="456"/>
      <c r="G48" s="456"/>
      <c r="H48" s="456"/>
      <c r="I48" s="456"/>
      <c r="J48" s="456"/>
      <c r="K48" s="456"/>
      <c r="L48" s="456"/>
      <c r="M48" s="51"/>
      <c r="N48" s="448"/>
      <c r="O48" s="448"/>
      <c r="P48" s="448"/>
      <c r="Q48" s="448"/>
      <c r="R48" s="145"/>
      <c r="S48" s="448"/>
      <c r="T48" s="448"/>
      <c r="U48" s="448"/>
      <c r="V48" s="448"/>
      <c r="W48" s="145"/>
      <c r="X48" s="448"/>
      <c r="Y48" s="448"/>
      <c r="Z48" s="448"/>
      <c r="AA48" s="448"/>
      <c r="AB48" s="145"/>
      <c r="AC48" s="448">
        <f t="shared" si="1"/>
        <v>0</v>
      </c>
      <c r="AD48" s="448"/>
      <c r="AE48" s="448"/>
      <c r="AF48" s="448"/>
      <c r="AG48" s="145"/>
      <c r="AH48" s="447">
        <f>WORKSHEET!AI315</f>
        <v>0</v>
      </c>
      <c r="AI48" s="447"/>
      <c r="AJ48" s="447"/>
      <c r="AK48" s="447"/>
      <c r="AL48" s="49"/>
    </row>
    <row r="49" spans="1:38" s="54" customFormat="1" x14ac:dyDescent="0.4">
      <c r="A49" s="445" t="s">
        <v>260</v>
      </c>
      <c r="B49" s="445"/>
      <c r="C49" s="456" t="s">
        <v>299</v>
      </c>
      <c r="D49" s="456"/>
      <c r="E49" s="456"/>
      <c r="F49" s="456"/>
      <c r="G49" s="456"/>
      <c r="H49" s="460"/>
      <c r="I49" s="460"/>
      <c r="J49" s="460"/>
      <c r="K49" s="460"/>
      <c r="L49" s="460"/>
      <c r="M49" s="51"/>
      <c r="N49" s="448"/>
      <c r="O49" s="448"/>
      <c r="P49" s="448"/>
      <c r="Q49" s="448"/>
      <c r="R49" s="145"/>
      <c r="S49" s="448"/>
      <c r="T49" s="448"/>
      <c r="U49" s="448"/>
      <c r="V49" s="448"/>
      <c r="W49" s="145"/>
      <c r="X49" s="448"/>
      <c r="Y49" s="448"/>
      <c r="Z49" s="448"/>
      <c r="AA49" s="448"/>
      <c r="AB49" s="145"/>
      <c r="AC49" s="448">
        <f t="shared" si="1"/>
        <v>0</v>
      </c>
      <c r="AD49" s="448"/>
      <c r="AE49" s="448"/>
      <c r="AF49" s="448"/>
      <c r="AG49" s="145"/>
      <c r="AH49" s="447">
        <f>WORKSHEET!AI322</f>
        <v>0</v>
      </c>
      <c r="AI49" s="447"/>
      <c r="AJ49" s="447"/>
      <c r="AK49" s="447"/>
      <c r="AL49" s="49"/>
    </row>
    <row r="50" spans="1:38" s="57" customFormat="1" ht="13.5" thickBot="1" x14ac:dyDescent="0.45">
      <c r="A50" s="458" t="s">
        <v>261</v>
      </c>
      <c r="B50" s="458"/>
      <c r="C50" s="467" t="s">
        <v>300</v>
      </c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2">
        <f>SUM(N28:Q49)</f>
        <v>0</v>
      </c>
      <c r="O50" s="462"/>
      <c r="P50" s="462"/>
      <c r="Q50" s="462"/>
      <c r="R50" s="146"/>
      <c r="S50" s="462">
        <f>SUM(S28:V49)</f>
        <v>0</v>
      </c>
      <c r="T50" s="462"/>
      <c r="U50" s="462"/>
      <c r="V50" s="462"/>
      <c r="W50" s="146"/>
      <c r="X50" s="462">
        <f>SUM(X28:AA49)</f>
        <v>0</v>
      </c>
      <c r="Y50" s="462"/>
      <c r="Z50" s="462"/>
      <c r="AA50" s="462"/>
      <c r="AB50" s="146"/>
      <c r="AC50" s="462">
        <f>SUM(AC28:AF49)</f>
        <v>0</v>
      </c>
      <c r="AD50" s="462"/>
      <c r="AE50" s="462"/>
      <c r="AF50" s="462"/>
      <c r="AG50" s="146"/>
      <c r="AH50" s="462">
        <f>WORKSHEET!AC324</f>
        <v>0</v>
      </c>
      <c r="AI50" s="462"/>
      <c r="AJ50" s="462"/>
      <c r="AK50" s="462"/>
      <c r="AL50" s="56"/>
    </row>
    <row r="51" spans="1:38" s="57" customFormat="1" ht="13.9" thickTop="1" thickBot="1" x14ac:dyDescent="0.45">
      <c r="A51" s="458" t="s">
        <v>291</v>
      </c>
      <c r="B51" s="458"/>
      <c r="C51" s="467" t="s">
        <v>28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2">
        <f>N25</f>
        <v>0</v>
      </c>
      <c r="O51" s="462"/>
      <c r="P51" s="462"/>
      <c r="Q51" s="462"/>
      <c r="R51" s="146"/>
      <c r="S51" s="462">
        <f>S25</f>
        <v>0</v>
      </c>
      <c r="T51" s="462"/>
      <c r="U51" s="462"/>
      <c r="V51" s="462"/>
      <c r="W51" s="146"/>
      <c r="X51" s="462">
        <f>X25</f>
        <v>0</v>
      </c>
      <c r="Y51" s="462"/>
      <c r="Z51" s="462"/>
      <c r="AA51" s="462"/>
      <c r="AB51" s="146"/>
      <c r="AC51" s="462">
        <f>AC25</f>
        <v>0</v>
      </c>
      <c r="AD51" s="462"/>
      <c r="AE51" s="462"/>
      <c r="AF51" s="462"/>
      <c r="AG51" s="146"/>
      <c r="AH51" s="462">
        <f>WORKSHEET!AI103</f>
        <v>0</v>
      </c>
      <c r="AI51" s="462"/>
      <c r="AJ51" s="462"/>
      <c r="AK51" s="462"/>
      <c r="AL51" s="56"/>
    </row>
    <row r="52" spans="1:38" s="54" customFormat="1" ht="13.9" thickTop="1" thickBot="1" x14ac:dyDescent="0.45">
      <c r="A52" s="59"/>
      <c r="B52" s="59"/>
      <c r="C52" s="456" t="s">
        <v>112</v>
      </c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66">
        <f>SUM(N51-N50)</f>
        <v>0</v>
      </c>
      <c r="O52" s="466"/>
      <c r="P52" s="466"/>
      <c r="Q52" s="466"/>
      <c r="R52" s="149"/>
      <c r="S52" s="466">
        <f>SUM(S51-S50)</f>
        <v>0</v>
      </c>
      <c r="T52" s="466"/>
      <c r="U52" s="466"/>
      <c r="V52" s="466"/>
      <c r="W52" s="149"/>
      <c r="X52" s="466">
        <f>SUM(X51-X50)</f>
        <v>0</v>
      </c>
      <c r="Y52" s="466"/>
      <c r="Z52" s="466"/>
      <c r="AA52" s="466"/>
      <c r="AB52" s="149"/>
      <c r="AC52" s="466">
        <f>SUM(AC51-AC50)</f>
        <v>0</v>
      </c>
      <c r="AD52" s="466"/>
      <c r="AE52" s="466"/>
      <c r="AF52" s="466"/>
      <c r="AG52" s="149"/>
      <c r="AH52" s="466">
        <f>SUM(AH51-AH50)</f>
        <v>0</v>
      </c>
      <c r="AI52" s="466"/>
      <c r="AJ52" s="466"/>
      <c r="AK52" s="466"/>
      <c r="AL52" s="49"/>
    </row>
    <row r="53" spans="1:38" ht="13.5" thickTop="1" x14ac:dyDescent="0.4">
      <c r="A53" s="59"/>
      <c r="B53" s="5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x14ac:dyDescent="0.4">
      <c r="A54" s="464" t="s">
        <v>113</v>
      </c>
      <c r="B54" s="464"/>
      <c r="C54" s="464"/>
      <c r="D54" s="464"/>
      <c r="E54" s="464"/>
      <c r="F54" s="464"/>
      <c r="G54" s="464"/>
      <c r="H54" s="464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9"/>
      <c r="AA54" s="456" t="s">
        <v>2</v>
      </c>
      <c r="AB54" s="456"/>
      <c r="AC54" s="460"/>
      <c r="AD54" s="460"/>
      <c r="AE54" s="460"/>
      <c r="AF54" s="460"/>
      <c r="AG54" s="460"/>
      <c r="AH54" s="460"/>
      <c r="AI54" s="460"/>
      <c r="AJ54" s="460"/>
      <c r="AK54" s="49"/>
      <c r="AL54" s="49"/>
    </row>
    <row r="55" spans="1:38" x14ac:dyDescent="0.4">
      <c r="A55" s="59"/>
      <c r="B55" s="5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</sheetData>
  <mergeCells count="298">
    <mergeCell ref="AH35:AK35"/>
    <mergeCell ref="X36:AA36"/>
    <mergeCell ref="C19:M19"/>
    <mergeCell ref="X34:AA34"/>
    <mergeCell ref="AC33:AF33"/>
    <mergeCell ref="AC30:AF30"/>
    <mergeCell ref="AC19:AF19"/>
    <mergeCell ref="AH19:AK19"/>
    <mergeCell ref="N33:Q33"/>
    <mergeCell ref="X35:AA35"/>
    <mergeCell ref="N31:Q31"/>
    <mergeCell ref="AH32:AK32"/>
    <mergeCell ref="S31:V31"/>
    <mergeCell ref="X31:AA31"/>
    <mergeCell ref="S32:V32"/>
    <mergeCell ref="X32:AA32"/>
    <mergeCell ref="AH30:AK30"/>
    <mergeCell ref="AC31:AF31"/>
    <mergeCell ref="AH31:AK31"/>
    <mergeCell ref="AC32:AF32"/>
    <mergeCell ref="AH28:AK28"/>
    <mergeCell ref="C29:M29"/>
    <mergeCell ref="X29:AA29"/>
    <mergeCell ref="X28:AA28"/>
    <mergeCell ref="C48:L48"/>
    <mergeCell ref="C35:M35"/>
    <mergeCell ref="N35:Q35"/>
    <mergeCell ref="S35:V35"/>
    <mergeCell ref="AC35:AF35"/>
    <mergeCell ref="AH24:AK24"/>
    <mergeCell ref="S43:V43"/>
    <mergeCell ref="X43:AA43"/>
    <mergeCell ref="X48:AA48"/>
    <mergeCell ref="AC48:AF48"/>
    <mergeCell ref="AH47:AK47"/>
    <mergeCell ref="AH41:AK41"/>
    <mergeCell ref="AH44:AK44"/>
    <mergeCell ref="AH42:AK42"/>
    <mergeCell ref="S37:V37"/>
    <mergeCell ref="X37:AA37"/>
    <mergeCell ref="N38:Q38"/>
    <mergeCell ref="S38:V38"/>
    <mergeCell ref="X38:AA38"/>
    <mergeCell ref="N39:Q39"/>
    <mergeCell ref="S39:V39"/>
    <mergeCell ref="X39:AA39"/>
    <mergeCell ref="AC37:AF37"/>
    <mergeCell ref="AH37:AK37"/>
    <mergeCell ref="AH16:AK16"/>
    <mergeCell ref="AH36:AK36"/>
    <mergeCell ref="C36:M36"/>
    <mergeCell ref="N36:Q36"/>
    <mergeCell ref="S36:V36"/>
    <mergeCell ref="N19:Q19"/>
    <mergeCell ref="S19:V19"/>
    <mergeCell ref="X19:AA19"/>
    <mergeCell ref="AC36:AF36"/>
    <mergeCell ref="N16:Q16"/>
    <mergeCell ref="S16:V16"/>
    <mergeCell ref="N34:Q34"/>
    <mergeCell ref="S34:V34"/>
    <mergeCell ref="AH33:AK33"/>
    <mergeCell ref="S33:V33"/>
    <mergeCell ref="X33:AA33"/>
    <mergeCell ref="AC34:AF34"/>
    <mergeCell ref="AH34:AK34"/>
    <mergeCell ref="N32:Q32"/>
    <mergeCell ref="C30:M30"/>
    <mergeCell ref="N30:Q30"/>
    <mergeCell ref="S30:V30"/>
    <mergeCell ref="X30:AA30"/>
    <mergeCell ref="C31:M31"/>
    <mergeCell ref="N37:Q37"/>
    <mergeCell ref="A3:AL3"/>
    <mergeCell ref="A24:B24"/>
    <mergeCell ref="C24:G24"/>
    <mergeCell ref="H24:L24"/>
    <mergeCell ref="N24:Q24"/>
    <mergeCell ref="S24:V24"/>
    <mergeCell ref="X24:AA24"/>
    <mergeCell ref="AC24:AF24"/>
    <mergeCell ref="N23:Q23"/>
    <mergeCell ref="N21:Q21"/>
    <mergeCell ref="S21:V21"/>
    <mergeCell ref="X21:AA21"/>
    <mergeCell ref="AC21:AF21"/>
    <mergeCell ref="S20:V20"/>
    <mergeCell ref="X20:AA20"/>
    <mergeCell ref="AC20:AF20"/>
    <mergeCell ref="AH20:AK20"/>
    <mergeCell ref="AH21:AK21"/>
    <mergeCell ref="N22:Q22"/>
    <mergeCell ref="S22:V22"/>
    <mergeCell ref="X22:AA22"/>
    <mergeCell ref="AC22:AF22"/>
    <mergeCell ref="AH22:AK22"/>
    <mergeCell ref="N43:Q43"/>
    <mergeCell ref="N49:Q49"/>
    <mergeCell ref="A50:B50"/>
    <mergeCell ref="AC16:AF16"/>
    <mergeCell ref="AC50:AF50"/>
    <mergeCell ref="N45:Q45"/>
    <mergeCell ref="S45:V45"/>
    <mergeCell ref="AC47:AF47"/>
    <mergeCell ref="X45:AA45"/>
    <mergeCell ref="S47:V47"/>
    <mergeCell ref="X47:AA47"/>
    <mergeCell ref="S49:V49"/>
    <mergeCell ref="X16:AA16"/>
    <mergeCell ref="AC49:AF49"/>
    <mergeCell ref="AC44:AF44"/>
    <mergeCell ref="AC43:AF43"/>
    <mergeCell ref="A44:B44"/>
    <mergeCell ref="A45:B45"/>
    <mergeCell ref="A47:B47"/>
    <mergeCell ref="C34:M34"/>
    <mergeCell ref="C38:L38"/>
    <mergeCell ref="C37:M37"/>
    <mergeCell ref="C39:M39"/>
    <mergeCell ref="A41:B41"/>
    <mergeCell ref="AC54:AJ54"/>
    <mergeCell ref="AH48:AK48"/>
    <mergeCell ref="AH50:AK50"/>
    <mergeCell ref="AH51:AK51"/>
    <mergeCell ref="AC52:AF52"/>
    <mergeCell ref="AH52:AK52"/>
    <mergeCell ref="AH49:AK49"/>
    <mergeCell ref="AC51:AF51"/>
    <mergeCell ref="AC38:AF38"/>
    <mergeCell ref="AH45:AK45"/>
    <mergeCell ref="AH46:AK46"/>
    <mergeCell ref="AC46:AF46"/>
    <mergeCell ref="AH43:AK43"/>
    <mergeCell ref="AC45:AF45"/>
    <mergeCell ref="AC42:AF42"/>
    <mergeCell ref="AH39:AK39"/>
    <mergeCell ref="AH38:AK38"/>
    <mergeCell ref="AC39:AF39"/>
    <mergeCell ref="AH40:AK40"/>
    <mergeCell ref="C52:M52"/>
    <mergeCell ref="C50:M50"/>
    <mergeCell ref="C51:M51"/>
    <mergeCell ref="C49:G49"/>
    <mergeCell ref="H49:L49"/>
    <mergeCell ref="AC40:AF40"/>
    <mergeCell ref="C40:M40"/>
    <mergeCell ref="C41:M41"/>
    <mergeCell ref="N40:Q40"/>
    <mergeCell ref="N41:Q41"/>
    <mergeCell ref="S41:V41"/>
    <mergeCell ref="X41:AA41"/>
    <mergeCell ref="AC41:AF41"/>
    <mergeCell ref="X42:AA42"/>
    <mergeCell ref="N42:Q42"/>
    <mergeCell ref="N51:Q51"/>
    <mergeCell ref="S51:V51"/>
    <mergeCell ref="X51:AA51"/>
    <mergeCell ref="S42:V42"/>
    <mergeCell ref="S40:V40"/>
    <mergeCell ref="X40:AA40"/>
    <mergeCell ref="N48:Q48"/>
    <mergeCell ref="S48:V48"/>
    <mergeCell ref="X44:AA44"/>
    <mergeCell ref="A54:H54"/>
    <mergeCell ref="I54:Y54"/>
    <mergeCell ref="N50:Q50"/>
    <mergeCell ref="S50:V50"/>
    <mergeCell ref="X50:AA50"/>
    <mergeCell ref="AA54:AB54"/>
    <mergeCell ref="A51:B51"/>
    <mergeCell ref="C45:M45"/>
    <mergeCell ref="C44:M44"/>
    <mergeCell ref="A48:B48"/>
    <mergeCell ref="A49:B49"/>
    <mergeCell ref="C47:M47"/>
    <mergeCell ref="N47:Q47"/>
    <mergeCell ref="S46:V46"/>
    <mergeCell ref="X46:AA46"/>
    <mergeCell ref="A46:B46"/>
    <mergeCell ref="N46:Q46"/>
    <mergeCell ref="C46:M46"/>
    <mergeCell ref="N52:Q52"/>
    <mergeCell ref="S52:V52"/>
    <mergeCell ref="X52:AA52"/>
    <mergeCell ref="X49:AA49"/>
    <mergeCell ref="N44:Q44"/>
    <mergeCell ref="S44:V44"/>
    <mergeCell ref="AC29:AF29"/>
    <mergeCell ref="AH29:AK29"/>
    <mergeCell ref="S23:V23"/>
    <mergeCell ref="X23:AA23"/>
    <mergeCell ref="AC23:AF23"/>
    <mergeCell ref="C27:M27"/>
    <mergeCell ref="C28:M28"/>
    <mergeCell ref="N28:Q28"/>
    <mergeCell ref="S28:V28"/>
    <mergeCell ref="AC28:AF28"/>
    <mergeCell ref="AH23:AK23"/>
    <mergeCell ref="N25:Q25"/>
    <mergeCell ref="S25:V25"/>
    <mergeCell ref="X25:AA25"/>
    <mergeCell ref="AC25:AF25"/>
    <mergeCell ref="AH25:AK25"/>
    <mergeCell ref="C23:G23"/>
    <mergeCell ref="C25:M25"/>
    <mergeCell ref="H23:L23"/>
    <mergeCell ref="N29:Q29"/>
    <mergeCell ref="S29:V29"/>
    <mergeCell ref="C16:M16"/>
    <mergeCell ref="C22:F22"/>
    <mergeCell ref="AC13:AF13"/>
    <mergeCell ref="C13:M13"/>
    <mergeCell ref="N13:Q13"/>
    <mergeCell ref="S13:V13"/>
    <mergeCell ref="N15:Q15"/>
    <mergeCell ref="S15:V15"/>
    <mergeCell ref="N18:Q18"/>
    <mergeCell ref="S18:V18"/>
    <mergeCell ref="C14:M14"/>
    <mergeCell ref="H22:L22"/>
    <mergeCell ref="C17:M17"/>
    <mergeCell ref="C15:M15"/>
    <mergeCell ref="C21:M21"/>
    <mergeCell ref="X18:AA18"/>
    <mergeCell ref="AC18:AF18"/>
    <mergeCell ref="X15:AA15"/>
    <mergeCell ref="A43:B43"/>
    <mergeCell ref="X17:AA17"/>
    <mergeCell ref="AC17:AF17"/>
    <mergeCell ref="C42:M42"/>
    <mergeCell ref="C43:M43"/>
    <mergeCell ref="A42:B42"/>
    <mergeCell ref="C33:M33"/>
    <mergeCell ref="A26:B26"/>
    <mergeCell ref="A27:B27"/>
    <mergeCell ref="A28:B28"/>
    <mergeCell ref="A29:B29"/>
    <mergeCell ref="A31:B31"/>
    <mergeCell ref="A32:B32"/>
    <mergeCell ref="A30:B30"/>
    <mergeCell ref="A33:B33"/>
    <mergeCell ref="C32:M32"/>
    <mergeCell ref="A25:B25"/>
    <mergeCell ref="A39:B39"/>
    <mergeCell ref="A40:B40"/>
    <mergeCell ref="A38:B38"/>
    <mergeCell ref="A35:B35"/>
    <mergeCell ref="A36:B36"/>
    <mergeCell ref="C20:M20"/>
    <mergeCell ref="C18:M18"/>
    <mergeCell ref="A34:B34"/>
    <mergeCell ref="A37:B37"/>
    <mergeCell ref="A18:B18"/>
    <mergeCell ref="A20:B20"/>
    <mergeCell ref="A19:B19"/>
    <mergeCell ref="A21:B21"/>
    <mergeCell ref="A22:B22"/>
    <mergeCell ref="A23:B23"/>
    <mergeCell ref="A2:AL2"/>
    <mergeCell ref="AH13:AK13"/>
    <mergeCell ref="AA9:AB9"/>
    <mergeCell ref="AC9:AH9"/>
    <mergeCell ref="S9:T9"/>
    <mergeCell ref="A7:G7"/>
    <mergeCell ref="K7:L7"/>
    <mergeCell ref="O7:P7"/>
    <mergeCell ref="S7:T7"/>
    <mergeCell ref="AH18:AK18"/>
    <mergeCell ref="N20:Q20"/>
    <mergeCell ref="AC15:AF15"/>
    <mergeCell ref="AH15:AK15"/>
    <mergeCell ref="X12:AA12"/>
    <mergeCell ref="X13:AA13"/>
    <mergeCell ref="AC12:AF12"/>
    <mergeCell ref="A1:AL1"/>
    <mergeCell ref="D5:Y5"/>
    <mergeCell ref="AA5:AD5"/>
    <mergeCell ref="AE5:AK5"/>
    <mergeCell ref="A17:B17"/>
    <mergeCell ref="A16:B16"/>
    <mergeCell ref="AH17:AK17"/>
    <mergeCell ref="N17:Q17"/>
    <mergeCell ref="S17:V17"/>
    <mergeCell ref="A14:B14"/>
    <mergeCell ref="A15:B15"/>
    <mergeCell ref="G9:H9"/>
    <mergeCell ref="K9:L9"/>
    <mergeCell ref="O9:P9"/>
    <mergeCell ref="A5:C5"/>
    <mergeCell ref="N12:Q12"/>
    <mergeCell ref="AI9:AL9"/>
    <mergeCell ref="W7:X7"/>
    <mergeCell ref="AA7:AB7"/>
    <mergeCell ref="AE7:AF7"/>
    <mergeCell ref="W9:X9"/>
    <mergeCell ref="A13:B13"/>
    <mergeCell ref="S12:V12"/>
    <mergeCell ref="AH12:AK12"/>
  </mergeCells>
  <phoneticPr fontId="0" type="noConversion"/>
  <pageMargins left="0.25" right="0.25" top="0.2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3"/>
  <sheetViews>
    <sheetView topLeftCell="A6" workbookViewId="0">
      <selection activeCell="T11" sqref="T11:AI11"/>
    </sheetView>
  </sheetViews>
  <sheetFormatPr defaultColWidth="1.265625" defaultRowHeight="15.4" x14ac:dyDescent="0.45"/>
  <cols>
    <col min="1" max="16384" width="1.265625" style="4"/>
  </cols>
  <sheetData>
    <row r="1" spans="1:80" ht="8.25" customHeight="1" x14ac:dyDescent="0.4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x14ac:dyDescent="0.45">
      <c r="A2" s="556" t="s">
        <v>249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  <c r="BY2" s="556"/>
      <c r="BZ2" s="556"/>
      <c r="CA2" s="556"/>
      <c r="CB2" s="556"/>
    </row>
    <row r="3" spans="1:80" ht="5.25" customHeight="1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3" customFormat="1" ht="19.5" customHeight="1" x14ac:dyDescent="0.45">
      <c r="A4" s="97" t="s">
        <v>91</v>
      </c>
      <c r="B4" s="98"/>
      <c r="C4" s="98"/>
      <c r="D4" s="98"/>
      <c r="E4" s="98"/>
      <c r="F4" s="98"/>
      <c r="G4" s="98"/>
      <c r="H4" s="98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98"/>
      <c r="AW4" s="98"/>
      <c r="AX4" s="97" t="s">
        <v>202</v>
      </c>
      <c r="AY4" s="98"/>
      <c r="AZ4" s="98"/>
      <c r="BA4" s="98"/>
      <c r="BB4" s="98"/>
      <c r="BC4" s="98"/>
      <c r="BD4" s="98"/>
      <c r="BE4" s="98"/>
      <c r="BF4" s="98"/>
      <c r="BG4" s="98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</row>
    <row r="5" spans="1:80" ht="6.75" customHeight="1" thickBot="1" x14ac:dyDescent="0.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9.5" customHeight="1" thickTop="1" x14ac:dyDescent="0.45">
      <c r="A6" s="504" t="s">
        <v>203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6"/>
    </row>
    <row r="7" spans="1:80" ht="19.5" customHeight="1" x14ac:dyDescent="0.4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3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/>
      <c r="AJ7" s="103"/>
      <c r="AK7" s="104"/>
      <c r="AL7" s="101"/>
      <c r="AM7" s="101"/>
      <c r="AN7" s="101"/>
      <c r="AO7" s="101"/>
      <c r="AP7" s="101"/>
      <c r="AQ7" s="101"/>
      <c r="AR7" s="101"/>
      <c r="AS7" s="101"/>
      <c r="AT7" s="102"/>
      <c r="AU7" s="103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492" t="s">
        <v>204</v>
      </c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4"/>
      <c r="BT7" s="103"/>
      <c r="BU7" s="104"/>
      <c r="BV7" s="101"/>
      <c r="BW7" s="101"/>
      <c r="BX7" s="101"/>
      <c r="BY7" s="101"/>
      <c r="BZ7" s="101"/>
      <c r="CA7" s="101"/>
      <c r="CB7" s="105"/>
    </row>
    <row r="8" spans="1:80" ht="19.5" customHeight="1" x14ac:dyDescent="0.4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495" t="s">
        <v>205</v>
      </c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507"/>
      <c r="AJ8" s="495" t="s">
        <v>206</v>
      </c>
      <c r="AK8" s="496"/>
      <c r="AL8" s="496"/>
      <c r="AM8" s="496"/>
      <c r="AN8" s="496"/>
      <c r="AO8" s="496"/>
      <c r="AP8" s="496"/>
      <c r="AQ8" s="496"/>
      <c r="AR8" s="496"/>
      <c r="AS8" s="496"/>
      <c r="AT8" s="507"/>
      <c r="AU8" s="495" t="s">
        <v>207</v>
      </c>
      <c r="AV8" s="496"/>
      <c r="AW8" s="496"/>
      <c r="AX8" s="496"/>
      <c r="AY8" s="496"/>
      <c r="AZ8" s="496"/>
      <c r="BA8" s="496"/>
      <c r="BB8" s="496"/>
      <c r="BC8" s="496"/>
      <c r="BD8" s="496"/>
      <c r="BE8" s="507"/>
      <c r="BF8" s="495" t="s">
        <v>208</v>
      </c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507"/>
      <c r="BT8" s="495" t="s">
        <v>2</v>
      </c>
      <c r="BU8" s="496"/>
      <c r="BV8" s="496"/>
      <c r="BW8" s="496"/>
      <c r="BX8" s="496"/>
      <c r="BY8" s="496"/>
      <c r="BZ8" s="496"/>
      <c r="CA8" s="496"/>
      <c r="CB8" s="497"/>
    </row>
    <row r="9" spans="1:80" ht="19.5" customHeight="1" x14ac:dyDescent="0.45">
      <c r="A9" s="502" t="s">
        <v>209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503"/>
      <c r="T9" s="498" t="s">
        <v>210</v>
      </c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503"/>
      <c r="AJ9" s="498" t="s">
        <v>211</v>
      </c>
      <c r="AK9" s="499"/>
      <c r="AL9" s="499"/>
      <c r="AM9" s="499"/>
      <c r="AN9" s="499"/>
      <c r="AO9" s="499"/>
      <c r="AP9" s="499"/>
      <c r="AQ9" s="499"/>
      <c r="AR9" s="499"/>
      <c r="AS9" s="499"/>
      <c r="AT9" s="503"/>
      <c r="AU9" s="498" t="s">
        <v>212</v>
      </c>
      <c r="AV9" s="499"/>
      <c r="AW9" s="499"/>
      <c r="AX9" s="499"/>
      <c r="AY9" s="499"/>
      <c r="AZ9" s="499"/>
      <c r="BA9" s="499"/>
      <c r="BB9" s="499"/>
      <c r="BC9" s="499"/>
      <c r="BD9" s="499"/>
      <c r="BE9" s="503"/>
      <c r="BF9" s="498" t="s">
        <v>213</v>
      </c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503"/>
      <c r="BT9" s="498" t="s">
        <v>214</v>
      </c>
      <c r="BU9" s="499"/>
      <c r="BV9" s="499"/>
      <c r="BW9" s="499"/>
      <c r="BX9" s="499"/>
      <c r="BY9" s="499"/>
      <c r="BZ9" s="499"/>
      <c r="CA9" s="499"/>
      <c r="CB9" s="500"/>
    </row>
    <row r="10" spans="1:80" ht="19.5" customHeight="1" x14ac:dyDescent="0.45">
      <c r="A10" s="483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84"/>
      <c r="T10" s="471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84"/>
      <c r="AJ10" s="474"/>
      <c r="AK10" s="475"/>
      <c r="AL10" s="475"/>
      <c r="AM10" s="475"/>
      <c r="AN10" s="475"/>
      <c r="AO10" s="475"/>
      <c r="AP10" s="475"/>
      <c r="AQ10" s="475"/>
      <c r="AR10" s="475"/>
      <c r="AS10" s="475"/>
      <c r="AT10" s="476"/>
      <c r="AU10" s="474"/>
      <c r="AV10" s="475"/>
      <c r="AW10" s="475"/>
      <c r="AX10" s="475"/>
      <c r="AY10" s="475"/>
      <c r="AZ10" s="475"/>
      <c r="BA10" s="475"/>
      <c r="BB10" s="475"/>
      <c r="BC10" s="475"/>
      <c r="BD10" s="475"/>
      <c r="BE10" s="476"/>
      <c r="BF10" s="474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6"/>
      <c r="BT10" s="471"/>
      <c r="BU10" s="472"/>
      <c r="BV10" s="472"/>
      <c r="BW10" s="472"/>
      <c r="BX10" s="472"/>
      <c r="BY10" s="472"/>
      <c r="BZ10" s="472"/>
      <c r="CA10" s="472"/>
      <c r="CB10" s="473"/>
    </row>
    <row r="11" spans="1:80" ht="19.5" customHeight="1" x14ac:dyDescent="0.45">
      <c r="A11" s="483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84"/>
      <c r="T11" s="471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84"/>
      <c r="AJ11" s="474"/>
      <c r="AK11" s="475"/>
      <c r="AL11" s="475"/>
      <c r="AM11" s="475"/>
      <c r="AN11" s="475"/>
      <c r="AO11" s="475"/>
      <c r="AP11" s="475"/>
      <c r="AQ11" s="475"/>
      <c r="AR11" s="475"/>
      <c r="AS11" s="475"/>
      <c r="AT11" s="476"/>
      <c r="AU11" s="474"/>
      <c r="AV11" s="475"/>
      <c r="AW11" s="475"/>
      <c r="AX11" s="475"/>
      <c r="AY11" s="475"/>
      <c r="AZ11" s="475"/>
      <c r="BA11" s="475"/>
      <c r="BB11" s="475"/>
      <c r="BC11" s="475"/>
      <c r="BD11" s="475"/>
      <c r="BE11" s="476"/>
      <c r="BF11" s="474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6"/>
      <c r="BT11" s="471"/>
      <c r="BU11" s="472"/>
      <c r="BV11" s="472"/>
      <c r="BW11" s="472"/>
      <c r="BX11" s="472"/>
      <c r="BY11" s="472"/>
      <c r="BZ11" s="472"/>
      <c r="CA11" s="472"/>
      <c r="CB11" s="473"/>
    </row>
    <row r="12" spans="1:80" ht="19.5" customHeight="1" x14ac:dyDescent="0.45">
      <c r="A12" s="48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84"/>
      <c r="T12" s="471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84"/>
      <c r="AJ12" s="474"/>
      <c r="AK12" s="475"/>
      <c r="AL12" s="475"/>
      <c r="AM12" s="475"/>
      <c r="AN12" s="475"/>
      <c r="AO12" s="475"/>
      <c r="AP12" s="475"/>
      <c r="AQ12" s="475"/>
      <c r="AR12" s="475"/>
      <c r="AS12" s="475"/>
      <c r="AT12" s="476"/>
      <c r="AU12" s="474"/>
      <c r="AV12" s="475"/>
      <c r="AW12" s="475"/>
      <c r="AX12" s="475"/>
      <c r="AY12" s="475"/>
      <c r="AZ12" s="475"/>
      <c r="BA12" s="475"/>
      <c r="BB12" s="475"/>
      <c r="BC12" s="475"/>
      <c r="BD12" s="475"/>
      <c r="BE12" s="476"/>
      <c r="BF12" s="474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6"/>
      <c r="BT12" s="471"/>
      <c r="BU12" s="472"/>
      <c r="BV12" s="472"/>
      <c r="BW12" s="472"/>
      <c r="BX12" s="472"/>
      <c r="BY12" s="472"/>
      <c r="BZ12" s="472"/>
      <c r="CA12" s="472"/>
      <c r="CB12" s="473"/>
    </row>
    <row r="13" spans="1:80" ht="19.5" customHeight="1" thickBot="1" x14ac:dyDescent="0.5">
      <c r="A13" s="485" t="s">
        <v>215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7"/>
      <c r="T13" s="480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8"/>
      <c r="AJ13" s="489">
        <f>SUM(AJ10:AT12)</f>
        <v>0</v>
      </c>
      <c r="AK13" s="490"/>
      <c r="AL13" s="490"/>
      <c r="AM13" s="490"/>
      <c r="AN13" s="490"/>
      <c r="AO13" s="490"/>
      <c r="AP13" s="490"/>
      <c r="AQ13" s="490"/>
      <c r="AR13" s="490"/>
      <c r="AS13" s="490"/>
      <c r="AT13" s="491"/>
      <c r="AU13" s="489">
        <f>SUM(AU10:BE12)</f>
        <v>0</v>
      </c>
      <c r="AV13" s="490"/>
      <c r="AW13" s="490"/>
      <c r="AX13" s="490"/>
      <c r="AY13" s="490"/>
      <c r="AZ13" s="490"/>
      <c r="BA13" s="490"/>
      <c r="BB13" s="490"/>
      <c r="BC13" s="490"/>
      <c r="BD13" s="490"/>
      <c r="BE13" s="491"/>
      <c r="BF13" s="477">
        <v>0</v>
      </c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9"/>
      <c r="BT13" s="480"/>
      <c r="BU13" s="481"/>
      <c r="BV13" s="481"/>
      <c r="BW13" s="481"/>
      <c r="BX13" s="481"/>
      <c r="BY13" s="481"/>
      <c r="BZ13" s="481"/>
      <c r="CA13" s="481"/>
      <c r="CB13" s="482"/>
    </row>
    <row r="14" spans="1:80" ht="19.5" customHeight="1" thickTop="1" x14ac:dyDescent="0.45">
      <c r="A14" s="523" t="s">
        <v>216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08"/>
      <c r="BU14" s="508"/>
      <c r="BV14" s="508"/>
      <c r="BW14" s="508"/>
      <c r="BX14" s="508"/>
      <c r="BY14" s="508"/>
      <c r="BZ14" s="508"/>
      <c r="CA14" s="508"/>
      <c r="CB14" s="509"/>
    </row>
    <row r="15" spans="1:80" ht="19.5" customHeight="1" thickBot="1" x14ac:dyDescent="0.5">
      <c r="A15" s="510" t="s">
        <v>217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2">
        <f>BF13-BF14</f>
        <v>0</v>
      </c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3"/>
      <c r="BU15" s="513"/>
      <c r="BV15" s="513"/>
      <c r="BW15" s="513"/>
      <c r="BX15" s="513"/>
      <c r="BY15" s="513"/>
      <c r="BZ15" s="513"/>
      <c r="CA15" s="513"/>
      <c r="CB15" s="514"/>
    </row>
    <row r="16" spans="1:80" ht="9.75" customHeight="1" thickTop="1" thickBot="1" x14ac:dyDescent="0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100" ht="19.5" customHeight="1" thickTop="1" x14ac:dyDescent="0.45">
      <c r="A17" s="504" t="s">
        <v>218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6"/>
      <c r="AG17" s="99"/>
      <c r="AH17" s="99"/>
      <c r="AI17" s="504" t="s">
        <v>287</v>
      </c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6"/>
    </row>
    <row r="18" spans="1:100" ht="19.5" customHeight="1" x14ac:dyDescent="0.45">
      <c r="A18" s="10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495" t="s">
        <v>219</v>
      </c>
      <c r="R18" s="496"/>
      <c r="S18" s="496"/>
      <c r="T18" s="496"/>
      <c r="U18" s="496"/>
      <c r="V18" s="496"/>
      <c r="W18" s="496"/>
      <c r="X18" s="507"/>
      <c r="Y18" s="110"/>
      <c r="Z18" s="107"/>
      <c r="AA18" s="107"/>
      <c r="AB18" s="107"/>
      <c r="AC18" s="107"/>
      <c r="AD18" s="107"/>
      <c r="AE18" s="107"/>
      <c r="AF18" s="111"/>
      <c r="AG18" s="99"/>
      <c r="AH18" s="99"/>
      <c r="AI18" s="109"/>
      <c r="AJ18" s="112"/>
      <c r="AK18" s="112"/>
      <c r="AL18" s="112"/>
      <c r="AM18" s="112"/>
      <c r="AN18" s="112"/>
      <c r="AO18" s="112"/>
      <c r="AP18" s="113"/>
      <c r="AQ18" s="492" t="s">
        <v>304</v>
      </c>
      <c r="AR18" s="493"/>
      <c r="AS18" s="493"/>
      <c r="AT18" s="493"/>
      <c r="AU18" s="493"/>
      <c r="AV18" s="493"/>
      <c r="AW18" s="493"/>
      <c r="AX18" s="493"/>
      <c r="AY18" s="493"/>
      <c r="AZ18" s="493"/>
      <c r="BA18" s="494"/>
      <c r="BB18" s="492" t="s">
        <v>304</v>
      </c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3" t="s">
        <v>220</v>
      </c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547"/>
    </row>
    <row r="19" spans="1:100" ht="19.5" customHeight="1" x14ac:dyDescent="0.45">
      <c r="A19" s="502" t="s">
        <v>221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503"/>
      <c r="Q19" s="498" t="s">
        <v>222</v>
      </c>
      <c r="R19" s="499"/>
      <c r="S19" s="499"/>
      <c r="T19" s="499"/>
      <c r="U19" s="499"/>
      <c r="V19" s="499"/>
      <c r="W19" s="499"/>
      <c r="X19" s="503"/>
      <c r="Y19" s="498" t="s">
        <v>223</v>
      </c>
      <c r="Z19" s="499"/>
      <c r="AA19" s="499"/>
      <c r="AB19" s="499"/>
      <c r="AC19" s="499"/>
      <c r="AD19" s="499"/>
      <c r="AE19" s="499"/>
      <c r="AF19" s="500"/>
      <c r="AG19" s="99"/>
      <c r="AH19" s="99"/>
      <c r="AI19" s="114"/>
      <c r="AJ19" s="115"/>
      <c r="AK19" s="115"/>
      <c r="AL19" s="115"/>
      <c r="AM19" s="115"/>
      <c r="AN19" s="115"/>
      <c r="AO19" s="115"/>
      <c r="AP19" s="116"/>
      <c r="AQ19" s="498" t="s">
        <v>224</v>
      </c>
      <c r="AR19" s="499"/>
      <c r="AS19" s="499"/>
      <c r="AT19" s="499"/>
      <c r="AU19" s="499"/>
      <c r="AV19" s="499"/>
      <c r="AW19" s="499"/>
      <c r="AX19" s="499"/>
      <c r="AY19" s="499"/>
      <c r="AZ19" s="499"/>
      <c r="BA19" s="503"/>
      <c r="BB19" s="498" t="s">
        <v>225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503"/>
      <c r="BM19" s="499" t="s">
        <v>226</v>
      </c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500"/>
    </row>
    <row r="20" spans="1:100" ht="19.5" customHeight="1" x14ac:dyDescent="0.45">
      <c r="A20" s="515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 t="s">
        <v>227</v>
      </c>
      <c r="R20" s="517"/>
      <c r="S20" s="517"/>
      <c r="T20" s="517"/>
      <c r="U20" s="517"/>
      <c r="V20" s="517"/>
      <c r="W20" s="517"/>
      <c r="X20" s="517"/>
      <c r="Y20" s="534"/>
      <c r="Z20" s="535"/>
      <c r="AA20" s="535"/>
      <c r="AB20" s="535"/>
      <c r="AC20" s="535"/>
      <c r="AD20" s="535"/>
      <c r="AE20" s="535"/>
      <c r="AF20" s="536"/>
      <c r="AG20" s="107"/>
      <c r="AH20" s="107"/>
      <c r="AI20" s="545" t="s">
        <v>228</v>
      </c>
      <c r="AJ20" s="546"/>
      <c r="AK20" s="546"/>
      <c r="AL20" s="546"/>
      <c r="AM20" s="546"/>
      <c r="AN20" s="546"/>
      <c r="AO20" s="546"/>
      <c r="AP20" s="546"/>
      <c r="AQ20" s="548"/>
      <c r="AR20" s="549"/>
      <c r="AS20" s="549"/>
      <c r="AT20" s="549"/>
      <c r="AU20" s="549"/>
      <c r="AV20" s="549"/>
      <c r="AW20" s="549"/>
      <c r="AX20" s="549"/>
      <c r="AY20" s="549"/>
      <c r="AZ20" s="549"/>
      <c r="BA20" s="550"/>
      <c r="BB20" s="548"/>
      <c r="BC20" s="549"/>
      <c r="BD20" s="549"/>
      <c r="BE20" s="549"/>
      <c r="BF20" s="549"/>
      <c r="BG20" s="549"/>
      <c r="BH20" s="549"/>
      <c r="BI20" s="549"/>
      <c r="BJ20" s="549"/>
      <c r="BK20" s="549"/>
      <c r="BL20" s="550"/>
      <c r="BM20" s="521">
        <f>AQ20-BB20</f>
        <v>0</v>
      </c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2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100" ht="19.5" customHeight="1" x14ac:dyDescent="0.45">
      <c r="A21" s="515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17"/>
      <c r="S21" s="517"/>
      <c r="T21" s="517"/>
      <c r="U21" s="517"/>
      <c r="V21" s="517"/>
      <c r="W21" s="517"/>
      <c r="X21" s="517"/>
      <c r="Y21" s="534"/>
      <c r="Z21" s="535"/>
      <c r="AA21" s="535"/>
      <c r="AB21" s="535"/>
      <c r="AC21" s="535"/>
      <c r="AD21" s="535"/>
      <c r="AE21" s="535"/>
      <c r="AF21" s="536"/>
      <c r="AG21" s="107"/>
      <c r="AH21" s="107"/>
      <c r="AI21" s="543" t="s">
        <v>183</v>
      </c>
      <c r="AJ21" s="544"/>
      <c r="AK21" s="544"/>
      <c r="AL21" s="544"/>
      <c r="AM21" s="544"/>
      <c r="AN21" s="544"/>
      <c r="AO21" s="544"/>
      <c r="AP21" s="544"/>
      <c r="AQ21" s="548"/>
      <c r="AR21" s="549"/>
      <c r="AS21" s="549"/>
      <c r="AT21" s="549"/>
      <c r="AU21" s="549"/>
      <c r="AV21" s="549"/>
      <c r="AW21" s="549"/>
      <c r="AX21" s="549"/>
      <c r="AY21" s="549"/>
      <c r="AZ21" s="549"/>
      <c r="BA21" s="550"/>
      <c r="BB21" s="548"/>
      <c r="BC21" s="549"/>
      <c r="BD21" s="549"/>
      <c r="BE21" s="549"/>
      <c r="BF21" s="549"/>
      <c r="BG21" s="549"/>
      <c r="BH21" s="549"/>
      <c r="BI21" s="549"/>
      <c r="BJ21" s="549"/>
      <c r="BK21" s="549"/>
      <c r="BL21" s="550"/>
      <c r="BM21" s="521">
        <f>AQ21-BB21</f>
        <v>0</v>
      </c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2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100" ht="19.5" customHeight="1" x14ac:dyDescent="0.45">
      <c r="A22" s="515"/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17"/>
      <c r="S22" s="517"/>
      <c r="T22" s="517"/>
      <c r="U22" s="517"/>
      <c r="V22" s="517"/>
      <c r="W22" s="517"/>
      <c r="X22" s="517"/>
      <c r="Y22" s="534"/>
      <c r="Z22" s="535"/>
      <c r="AA22" s="535"/>
      <c r="AB22" s="535"/>
      <c r="AC22" s="535"/>
      <c r="AD22" s="535"/>
      <c r="AE22" s="535"/>
      <c r="AF22" s="536"/>
      <c r="AG22" s="107"/>
      <c r="AH22" s="107"/>
      <c r="AI22" s="543" t="s">
        <v>229</v>
      </c>
      <c r="AJ22" s="544"/>
      <c r="AK22" s="544"/>
      <c r="AL22" s="544"/>
      <c r="AM22" s="544"/>
      <c r="AN22" s="544"/>
      <c r="AO22" s="544"/>
      <c r="AP22" s="544"/>
      <c r="AQ22" s="564">
        <f>AQ20-AQ21</f>
        <v>0</v>
      </c>
      <c r="AR22" s="565"/>
      <c r="AS22" s="565"/>
      <c r="AT22" s="565"/>
      <c r="AU22" s="565"/>
      <c r="AV22" s="565"/>
      <c r="AW22" s="565"/>
      <c r="AX22" s="565"/>
      <c r="AY22" s="565"/>
      <c r="AZ22" s="565"/>
      <c r="BA22" s="566"/>
      <c r="BB22" s="564">
        <f>BB21-BB20</f>
        <v>0</v>
      </c>
      <c r="BC22" s="565"/>
      <c r="BD22" s="565"/>
      <c r="BE22" s="565"/>
      <c r="BF22" s="565"/>
      <c r="BG22" s="565"/>
      <c r="BH22" s="565"/>
      <c r="BI22" s="565"/>
      <c r="BJ22" s="565"/>
      <c r="BK22" s="565"/>
      <c r="BL22" s="566"/>
      <c r="BM22" s="521">
        <f>BM20-BM21</f>
        <v>0</v>
      </c>
      <c r="BN22" s="521"/>
      <c r="BO22" s="521"/>
      <c r="BP22" s="521"/>
      <c r="BQ22" s="521"/>
      <c r="BR22" s="521"/>
      <c r="BS22" s="521"/>
      <c r="BT22" s="521"/>
      <c r="BU22" s="521"/>
      <c r="BV22" s="521"/>
      <c r="BW22" s="521"/>
      <c r="BX22" s="521"/>
      <c r="BY22" s="521"/>
      <c r="BZ22" s="521"/>
      <c r="CA22" s="521"/>
      <c r="CB22" s="522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100" ht="19.5" customHeight="1" thickBot="1" x14ac:dyDescent="0.5">
      <c r="A23" s="518" t="s">
        <v>230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20"/>
      <c r="Q23" s="513"/>
      <c r="R23" s="513"/>
      <c r="S23" s="513"/>
      <c r="T23" s="513"/>
      <c r="U23" s="513"/>
      <c r="V23" s="513"/>
      <c r="W23" s="513"/>
      <c r="X23" s="513"/>
      <c r="Y23" s="537">
        <f>SUM(Y20:AF22)</f>
        <v>0</v>
      </c>
      <c r="Z23" s="538"/>
      <c r="AA23" s="538"/>
      <c r="AB23" s="538"/>
      <c r="AC23" s="538"/>
      <c r="AD23" s="538"/>
      <c r="AE23" s="538"/>
      <c r="AF23" s="539"/>
      <c r="AG23" s="107"/>
      <c r="AH23" s="107"/>
      <c r="AI23" s="106"/>
      <c r="AJ23" s="107"/>
      <c r="AK23" s="107"/>
      <c r="AL23" s="107"/>
      <c r="AM23" s="107"/>
      <c r="AN23" s="107"/>
      <c r="AO23" s="107"/>
      <c r="AP23" s="108"/>
      <c r="AQ23" s="551" t="s">
        <v>231</v>
      </c>
      <c r="AR23" s="552"/>
      <c r="AS23" s="552"/>
      <c r="AT23" s="552"/>
      <c r="AU23" s="552"/>
      <c r="AV23" s="552"/>
      <c r="AW23" s="552"/>
      <c r="AX23" s="552"/>
      <c r="AY23" s="552"/>
      <c r="AZ23" s="552"/>
      <c r="BA23" s="553"/>
      <c r="BB23" s="551" t="s">
        <v>232</v>
      </c>
      <c r="BC23" s="552"/>
      <c r="BD23" s="552"/>
      <c r="BE23" s="552"/>
      <c r="BF23" s="552"/>
      <c r="BG23" s="552"/>
      <c r="BH23" s="552"/>
      <c r="BI23" s="552"/>
      <c r="BJ23" s="552"/>
      <c r="BK23" s="552"/>
      <c r="BL23" s="553"/>
      <c r="BM23" s="554" t="s">
        <v>231</v>
      </c>
      <c r="BN23" s="554"/>
      <c r="BO23" s="554"/>
      <c r="BP23" s="554"/>
      <c r="BQ23" s="554"/>
      <c r="BR23" s="554"/>
      <c r="BS23" s="554"/>
      <c r="BT23" s="554"/>
      <c r="BU23" s="554"/>
      <c r="BV23" s="554"/>
      <c r="BW23" s="554"/>
      <c r="BX23" s="554"/>
      <c r="BY23" s="554"/>
      <c r="BZ23" s="554"/>
      <c r="CA23" s="554"/>
      <c r="CB23" s="55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9.5" customHeight="1" thickTop="1" x14ac:dyDescent="0.45">
      <c r="A24" s="530" t="s">
        <v>233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25"/>
      <c r="Z24" s="525"/>
      <c r="AA24" s="525"/>
      <c r="AB24" s="525"/>
      <c r="AC24" s="525"/>
      <c r="AD24" s="525"/>
      <c r="AE24" s="525"/>
      <c r="AF24" s="540"/>
      <c r="AG24" s="107"/>
      <c r="AH24" s="107"/>
      <c r="AI24" s="106"/>
      <c r="AJ24" s="107"/>
      <c r="AK24" s="107"/>
      <c r="AL24" s="107"/>
      <c r="AM24" s="107"/>
      <c r="AN24" s="107"/>
      <c r="AO24" s="107"/>
      <c r="AP24" s="107"/>
      <c r="AQ24" s="117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  <c r="BM24" s="554" t="s">
        <v>234</v>
      </c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9.5" customHeight="1" thickBot="1" x14ac:dyDescent="0.5">
      <c r="A25" s="532" t="s">
        <v>217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12">
        <f>Y23-Y24</f>
        <v>0</v>
      </c>
      <c r="Z25" s="512"/>
      <c r="AA25" s="512"/>
      <c r="AB25" s="512"/>
      <c r="AC25" s="512"/>
      <c r="AD25" s="512"/>
      <c r="AE25" s="512"/>
      <c r="AF25" s="541"/>
      <c r="AG25" s="107"/>
      <c r="AH25" s="107"/>
      <c r="AI25" s="120"/>
      <c r="AJ25" s="121"/>
      <c r="AK25" s="121"/>
      <c r="AL25" s="121"/>
      <c r="AM25" s="121"/>
      <c r="AN25" s="121"/>
      <c r="AO25" s="121"/>
      <c r="AP25" s="121"/>
      <c r="AQ25" s="122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  <c r="BM25" s="567" t="s">
        <v>235</v>
      </c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8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7.5" customHeight="1" thickTop="1" thickBot="1" x14ac:dyDescent="0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9.5" customHeight="1" thickTop="1" x14ac:dyDescent="0.45">
      <c r="A27" s="504" t="s">
        <v>236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5"/>
      <c r="CB27" s="506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9.5" customHeight="1" x14ac:dyDescent="0.45">
      <c r="A28" s="109" t="s">
        <v>237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2"/>
      <c r="AO28" s="112" t="s">
        <v>238</v>
      </c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11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9.75" customHeight="1" x14ac:dyDescent="0.4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1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9.5" customHeight="1" x14ac:dyDescent="0.45">
      <c r="A30" s="106" t="s">
        <v>239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563" t="s">
        <v>15</v>
      </c>
      <c r="BJ30" s="563"/>
      <c r="BK30" s="563"/>
      <c r="BL30" s="563"/>
      <c r="BM30" s="563"/>
      <c r="BN30" s="563"/>
      <c r="BO30" s="563"/>
      <c r="BP30" s="563"/>
      <c r="BQ30" s="563"/>
      <c r="BR30" s="107"/>
      <c r="BS30" s="563" t="s">
        <v>223</v>
      </c>
      <c r="BT30" s="563"/>
      <c r="BU30" s="563"/>
      <c r="BV30" s="563"/>
      <c r="BW30" s="563"/>
      <c r="BX30" s="563"/>
      <c r="BY30" s="563"/>
      <c r="BZ30" s="563"/>
      <c r="CA30" s="563"/>
      <c r="CB30" s="111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9.5" customHeight="1" x14ac:dyDescent="0.45">
      <c r="A31" s="106"/>
      <c r="B31" s="107"/>
      <c r="C31" s="107"/>
      <c r="D31" s="107"/>
      <c r="E31" s="107" t="s">
        <v>240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 t="s">
        <v>14</v>
      </c>
      <c r="AD31" s="107"/>
      <c r="AE31" s="528"/>
      <c r="AF31" s="528"/>
      <c r="AG31" s="528"/>
      <c r="AH31" s="528"/>
      <c r="AI31" s="528"/>
      <c r="AJ31" s="528"/>
      <c r="AK31" s="528"/>
      <c r="AL31" s="528"/>
      <c r="AM31" s="528"/>
      <c r="AN31" s="108"/>
      <c r="AO31" s="529" t="s">
        <v>241</v>
      </c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107"/>
      <c r="BI31" s="529" t="s">
        <v>212</v>
      </c>
      <c r="BJ31" s="529"/>
      <c r="BK31" s="529"/>
      <c r="BL31" s="529"/>
      <c r="BM31" s="529"/>
      <c r="BN31" s="529"/>
      <c r="BO31" s="529"/>
      <c r="BP31" s="529"/>
      <c r="BQ31" s="529"/>
      <c r="BR31" s="107"/>
      <c r="BS31" s="529" t="s">
        <v>214</v>
      </c>
      <c r="BT31" s="529"/>
      <c r="BU31" s="529"/>
      <c r="BV31" s="529"/>
      <c r="BW31" s="529"/>
      <c r="BX31" s="529"/>
      <c r="BY31" s="529"/>
      <c r="BZ31" s="529"/>
      <c r="CA31" s="529"/>
      <c r="CB31" s="111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9.5" customHeight="1" x14ac:dyDescent="0.45">
      <c r="A32" s="106"/>
      <c r="B32" s="107"/>
      <c r="C32" s="107"/>
      <c r="D32" s="107"/>
      <c r="E32" s="107" t="s">
        <v>242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 t="s">
        <v>14</v>
      </c>
      <c r="AD32" s="107"/>
      <c r="AE32" s="528"/>
      <c r="AF32" s="528"/>
      <c r="AG32" s="528"/>
      <c r="AH32" s="528"/>
      <c r="AI32" s="528"/>
      <c r="AJ32" s="528"/>
      <c r="AK32" s="528"/>
      <c r="AL32" s="528"/>
      <c r="AM32" s="528"/>
      <c r="AN32" s="108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11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9.5" customHeight="1" x14ac:dyDescent="0.4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25"/>
      <c r="AF33" s="125"/>
      <c r="AG33" s="125"/>
      <c r="AH33" s="125"/>
      <c r="AI33" s="125"/>
      <c r="AJ33" s="125"/>
      <c r="AK33" s="125"/>
      <c r="AL33" s="125"/>
      <c r="AM33" s="125"/>
      <c r="AN33" s="108"/>
      <c r="AO33" s="527"/>
      <c r="AP33" s="527"/>
      <c r="AQ33" s="527"/>
      <c r="AR33" s="527"/>
      <c r="AS33" s="527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/>
      <c r="BD33" s="527"/>
      <c r="BE33" s="527"/>
      <c r="BF33" s="527"/>
      <c r="BG33" s="527"/>
      <c r="BH33" s="107"/>
      <c r="BI33" s="527"/>
      <c r="BJ33" s="527"/>
      <c r="BK33" s="527"/>
      <c r="BL33" s="527"/>
      <c r="BM33" s="527"/>
      <c r="BN33" s="527"/>
      <c r="BO33" s="527"/>
      <c r="BP33" s="527"/>
      <c r="BQ33" s="527"/>
      <c r="BR33" s="107"/>
      <c r="BS33" s="528"/>
      <c r="BT33" s="528"/>
      <c r="BU33" s="528"/>
      <c r="BV33" s="528"/>
      <c r="BW33" s="528"/>
      <c r="BX33" s="528"/>
      <c r="BY33" s="528"/>
      <c r="BZ33" s="528"/>
      <c r="CA33" s="528"/>
      <c r="CB33" s="111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9.5" customHeight="1" x14ac:dyDescent="0.45">
      <c r="A34" s="106" t="s">
        <v>243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27"/>
      <c r="Q34" s="527"/>
      <c r="R34" s="527"/>
      <c r="S34" s="527"/>
      <c r="T34" s="527"/>
      <c r="U34" s="527"/>
      <c r="V34" s="527"/>
      <c r="W34" s="527"/>
      <c r="X34" s="527"/>
      <c r="Y34" s="107"/>
      <c r="Z34" s="107"/>
      <c r="AA34" s="107"/>
      <c r="AB34" s="107"/>
      <c r="AC34" s="107" t="s">
        <v>14</v>
      </c>
      <c r="AD34" s="107"/>
      <c r="AE34" s="528"/>
      <c r="AF34" s="528"/>
      <c r="AG34" s="528"/>
      <c r="AH34" s="528"/>
      <c r="AI34" s="528"/>
      <c r="AJ34" s="528"/>
      <c r="AK34" s="528"/>
      <c r="AL34" s="528"/>
      <c r="AM34" s="528"/>
      <c r="AN34" s="108"/>
      <c r="AO34" s="527"/>
      <c r="AP34" s="527"/>
      <c r="AQ34" s="527"/>
      <c r="AR34" s="527"/>
      <c r="AS34" s="527"/>
      <c r="AT34" s="527"/>
      <c r="AU34" s="527"/>
      <c r="AV34" s="527"/>
      <c r="AW34" s="527"/>
      <c r="AX34" s="527"/>
      <c r="AY34" s="527"/>
      <c r="AZ34" s="527"/>
      <c r="BA34" s="527"/>
      <c r="BB34" s="527"/>
      <c r="BC34" s="527"/>
      <c r="BD34" s="527"/>
      <c r="BE34" s="527"/>
      <c r="BF34" s="527"/>
      <c r="BG34" s="527"/>
      <c r="BH34" s="107"/>
      <c r="BI34" s="527"/>
      <c r="BJ34" s="527"/>
      <c r="BK34" s="527"/>
      <c r="BL34" s="527"/>
      <c r="BM34" s="527"/>
      <c r="BN34" s="527"/>
      <c r="BO34" s="527"/>
      <c r="BP34" s="527"/>
      <c r="BQ34" s="527"/>
      <c r="BR34" s="107"/>
      <c r="BS34" s="528"/>
      <c r="BT34" s="528"/>
      <c r="BU34" s="528"/>
      <c r="BV34" s="528"/>
      <c r="BW34" s="528"/>
      <c r="BX34" s="528"/>
      <c r="BY34" s="528"/>
      <c r="BZ34" s="528"/>
      <c r="CA34" s="528"/>
      <c r="CB34" s="111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9.5" customHeight="1" x14ac:dyDescent="0.4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527"/>
      <c r="Q35" s="527"/>
      <c r="R35" s="527"/>
      <c r="S35" s="527"/>
      <c r="T35" s="527"/>
      <c r="U35" s="527"/>
      <c r="V35" s="527"/>
      <c r="W35" s="527"/>
      <c r="X35" s="527"/>
      <c r="Y35" s="107"/>
      <c r="Z35" s="107"/>
      <c r="AA35" s="107"/>
      <c r="AB35" s="107"/>
      <c r="AC35" s="107" t="s">
        <v>14</v>
      </c>
      <c r="AD35" s="107"/>
      <c r="AE35" s="528"/>
      <c r="AF35" s="528"/>
      <c r="AG35" s="528"/>
      <c r="AH35" s="528"/>
      <c r="AI35" s="528"/>
      <c r="AJ35" s="528"/>
      <c r="AK35" s="528"/>
      <c r="AL35" s="528"/>
      <c r="AM35" s="528"/>
      <c r="AN35" s="108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107"/>
      <c r="BI35" s="527"/>
      <c r="BJ35" s="527"/>
      <c r="BK35" s="527"/>
      <c r="BL35" s="527"/>
      <c r="BM35" s="527"/>
      <c r="BN35" s="527"/>
      <c r="BO35" s="527"/>
      <c r="BP35" s="527"/>
      <c r="BQ35" s="527"/>
      <c r="BR35" s="107"/>
      <c r="BS35" s="528"/>
      <c r="BT35" s="528"/>
      <c r="BU35" s="528"/>
      <c r="BV35" s="528"/>
      <c r="BW35" s="528"/>
      <c r="BX35" s="528"/>
      <c r="BY35" s="528"/>
      <c r="BZ35" s="528"/>
      <c r="CA35" s="528"/>
      <c r="CB35" s="111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9.5" customHeight="1" x14ac:dyDescent="0.4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27"/>
      <c r="Q36" s="527"/>
      <c r="R36" s="527"/>
      <c r="S36" s="527"/>
      <c r="T36" s="527"/>
      <c r="U36" s="527"/>
      <c r="V36" s="527"/>
      <c r="W36" s="527"/>
      <c r="X36" s="527"/>
      <c r="Y36" s="107"/>
      <c r="Z36" s="107"/>
      <c r="AA36" s="107"/>
      <c r="AB36" s="107"/>
      <c r="AC36" s="107" t="s">
        <v>14</v>
      </c>
      <c r="AD36" s="107"/>
      <c r="AE36" s="528"/>
      <c r="AF36" s="528"/>
      <c r="AG36" s="528"/>
      <c r="AH36" s="528"/>
      <c r="AI36" s="528"/>
      <c r="AJ36" s="528"/>
      <c r="AK36" s="528"/>
      <c r="AL36" s="528"/>
      <c r="AM36" s="528"/>
      <c r="AN36" s="108"/>
      <c r="AO36" s="527"/>
      <c r="AP36" s="527"/>
      <c r="AQ36" s="527"/>
      <c r="AR36" s="527"/>
      <c r="AS36" s="527"/>
      <c r="AT36" s="527"/>
      <c r="AU36" s="527"/>
      <c r="AV36" s="527"/>
      <c r="AW36" s="527"/>
      <c r="AX36" s="527"/>
      <c r="AY36" s="527"/>
      <c r="AZ36" s="527"/>
      <c r="BA36" s="527"/>
      <c r="BB36" s="527"/>
      <c r="BC36" s="527"/>
      <c r="BD36" s="527"/>
      <c r="BE36" s="527"/>
      <c r="BF36" s="527"/>
      <c r="BG36" s="527"/>
      <c r="BH36" s="107"/>
      <c r="BI36" s="527"/>
      <c r="BJ36" s="527"/>
      <c r="BK36" s="527"/>
      <c r="BL36" s="527"/>
      <c r="BM36" s="527"/>
      <c r="BN36" s="527"/>
      <c r="BO36" s="527"/>
      <c r="BP36" s="527"/>
      <c r="BQ36" s="527"/>
      <c r="BR36" s="107"/>
      <c r="BS36" s="528"/>
      <c r="BT36" s="528"/>
      <c r="BU36" s="528"/>
      <c r="BV36" s="528"/>
      <c r="BW36" s="528"/>
      <c r="BX36" s="528"/>
      <c r="BY36" s="528"/>
      <c r="BZ36" s="528"/>
      <c r="CA36" s="528"/>
      <c r="CB36" s="111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9.5" customHeight="1" x14ac:dyDescent="0.4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25"/>
      <c r="AF37" s="125"/>
      <c r="AG37" s="125"/>
      <c r="AH37" s="125"/>
      <c r="AI37" s="125"/>
      <c r="AJ37" s="125"/>
      <c r="AK37" s="125"/>
      <c r="AL37" s="125"/>
      <c r="AM37" s="125"/>
      <c r="AN37" s="108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25"/>
      <c r="BT37" s="125"/>
      <c r="BU37" s="125"/>
      <c r="BV37" s="125"/>
      <c r="BW37" s="125"/>
      <c r="BX37" s="125"/>
      <c r="BY37" s="125"/>
      <c r="BZ37" s="125"/>
      <c r="CA37" s="125"/>
      <c r="CB37" s="111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9.5" customHeight="1" thickBot="1" x14ac:dyDescent="0.5">
      <c r="A38" s="106" t="s">
        <v>244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 t="s">
        <v>14</v>
      </c>
      <c r="AD38" s="107"/>
      <c r="AE38" s="542">
        <f>SUM(AE31:AM36)</f>
        <v>0</v>
      </c>
      <c r="AF38" s="542"/>
      <c r="AG38" s="542"/>
      <c r="AH38" s="542"/>
      <c r="AI38" s="542"/>
      <c r="AJ38" s="542"/>
      <c r="AK38" s="542"/>
      <c r="AL38" s="542"/>
      <c r="AM38" s="542"/>
      <c r="AN38" s="108"/>
      <c r="AO38" s="107" t="s">
        <v>245</v>
      </c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 t="s">
        <v>14</v>
      </c>
      <c r="BR38" s="107"/>
      <c r="BS38" s="526">
        <f>SUM(BS33:CA36)</f>
        <v>0</v>
      </c>
      <c r="BT38" s="526"/>
      <c r="BU38" s="526"/>
      <c r="BV38" s="526"/>
      <c r="BW38" s="526"/>
      <c r="BX38" s="526"/>
      <c r="BY38" s="526"/>
      <c r="BZ38" s="526"/>
      <c r="CA38" s="526"/>
      <c r="CB38" s="111"/>
    </row>
    <row r="39" spans="1:100" ht="19.5" customHeight="1" thickTop="1" x14ac:dyDescent="0.4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7" t="s">
        <v>244</v>
      </c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 t="s">
        <v>14</v>
      </c>
      <c r="BR39" s="107"/>
      <c r="BS39" s="526">
        <f>AE38</f>
        <v>0</v>
      </c>
      <c r="BT39" s="526"/>
      <c r="BU39" s="526"/>
      <c r="BV39" s="526"/>
      <c r="BW39" s="526"/>
      <c r="BX39" s="526"/>
      <c r="BY39" s="526"/>
      <c r="BZ39" s="526"/>
      <c r="CA39" s="526"/>
      <c r="CB39" s="111"/>
      <c r="CC39" s="5"/>
      <c r="CD39" s="5"/>
      <c r="CE39" s="5"/>
    </row>
    <row r="40" spans="1:100" ht="19.5" customHeight="1" x14ac:dyDescent="0.4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107" t="s">
        <v>246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 t="s">
        <v>14</v>
      </c>
      <c r="BR40" s="107"/>
      <c r="BS40" s="526">
        <f>SUM(BS38:CA39)</f>
        <v>0</v>
      </c>
      <c r="BT40" s="526"/>
      <c r="BU40" s="526"/>
      <c r="BV40" s="526"/>
      <c r="BW40" s="526"/>
      <c r="BX40" s="526"/>
      <c r="BY40" s="526"/>
      <c r="BZ40" s="526"/>
      <c r="CA40" s="526"/>
      <c r="CB40" s="111"/>
    </row>
    <row r="41" spans="1:100" ht="10.5" customHeight="1" thickBot="1" x14ac:dyDescent="0.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7"/>
    </row>
    <row r="42" spans="1:100" ht="19.5" customHeight="1" thickTop="1" x14ac:dyDescent="0.45">
      <c r="A42" s="128" t="s">
        <v>247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560"/>
      <c r="BU42" s="561"/>
      <c r="BV42" s="561"/>
      <c r="BW42" s="561"/>
      <c r="BX42" s="561"/>
      <c r="BY42" s="561"/>
      <c r="BZ42" s="561"/>
      <c r="CA42" s="561"/>
      <c r="CB42" s="562"/>
    </row>
    <row r="43" spans="1:100" ht="19.5" customHeight="1" thickBot="1" x14ac:dyDescent="0.5">
      <c r="A43" s="120" t="s">
        <v>217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557">
        <f>BS40-BT42</f>
        <v>0</v>
      </c>
      <c r="BU43" s="558"/>
      <c r="BV43" s="558"/>
      <c r="BW43" s="558"/>
      <c r="BX43" s="558"/>
      <c r="BY43" s="558"/>
      <c r="BZ43" s="558"/>
      <c r="CA43" s="558"/>
      <c r="CB43" s="559"/>
    </row>
    <row r="44" spans="1:100" ht="17.25" customHeight="1" thickTop="1" x14ac:dyDescent="0.45"/>
    <row r="45" spans="1:100" ht="17.25" customHeight="1" x14ac:dyDescent="0.45"/>
    <row r="46" spans="1:100" ht="17.25" customHeight="1" x14ac:dyDescent="0.45"/>
    <row r="47" spans="1:100" ht="17.25" customHeight="1" x14ac:dyDescent="0.45"/>
    <row r="48" spans="1:100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  <row r="90" ht="17.25" customHeight="1" x14ac:dyDescent="0.45"/>
    <row r="91" ht="17.25" customHeight="1" x14ac:dyDescent="0.45"/>
    <row r="92" ht="17.25" customHeight="1" x14ac:dyDescent="0.45"/>
    <row r="93" ht="17.25" customHeight="1" x14ac:dyDescent="0.45"/>
    <row r="94" ht="17.25" customHeight="1" x14ac:dyDescent="0.45"/>
    <row r="95" ht="17.25" customHeight="1" x14ac:dyDescent="0.45"/>
    <row r="96" ht="17.25" customHeight="1" x14ac:dyDescent="0.45"/>
    <row r="97" ht="17.25" customHeight="1" x14ac:dyDescent="0.45"/>
    <row r="98" ht="17.25" customHeight="1" x14ac:dyDescent="0.45"/>
    <row r="99" ht="17.25" customHeight="1" x14ac:dyDescent="0.45"/>
    <row r="100" ht="17.25" customHeight="1" x14ac:dyDescent="0.45"/>
    <row r="101" ht="17.25" customHeight="1" x14ac:dyDescent="0.45"/>
    <row r="102" ht="17.25" customHeight="1" x14ac:dyDescent="0.45"/>
    <row r="103" ht="17.25" customHeight="1" x14ac:dyDescent="0.45"/>
    <row r="104" ht="17.25" customHeight="1" x14ac:dyDescent="0.45"/>
    <row r="105" ht="17.25" customHeight="1" x14ac:dyDescent="0.45"/>
    <row r="106" ht="17.25" customHeight="1" x14ac:dyDescent="0.45"/>
    <row r="107" ht="17.25" customHeight="1" x14ac:dyDescent="0.45"/>
    <row r="108" ht="17.25" customHeight="1" x14ac:dyDescent="0.45"/>
    <row r="109" ht="17.25" customHeight="1" x14ac:dyDescent="0.45"/>
    <row r="110" ht="17.25" customHeight="1" x14ac:dyDescent="0.45"/>
    <row r="111" ht="17.25" customHeight="1" x14ac:dyDescent="0.45"/>
    <row r="112" ht="17.25" customHeight="1" x14ac:dyDescent="0.45"/>
    <row r="113" ht="17.25" customHeight="1" x14ac:dyDescent="0.45"/>
    <row r="114" ht="17.25" customHeight="1" x14ac:dyDescent="0.45"/>
    <row r="115" ht="17.25" customHeight="1" x14ac:dyDescent="0.45"/>
    <row r="116" ht="17.25" customHeight="1" x14ac:dyDescent="0.45"/>
    <row r="117" ht="17.25" customHeight="1" x14ac:dyDescent="0.45"/>
    <row r="118" ht="17.25" customHeight="1" x14ac:dyDescent="0.45"/>
    <row r="119" ht="17.25" customHeight="1" x14ac:dyDescent="0.45"/>
    <row r="120" ht="17.25" customHeight="1" x14ac:dyDescent="0.45"/>
    <row r="121" ht="17.25" customHeight="1" x14ac:dyDescent="0.45"/>
    <row r="122" ht="17.25" customHeight="1" x14ac:dyDescent="0.45"/>
    <row r="123" ht="17.25" customHeight="1" x14ac:dyDescent="0.45"/>
    <row r="124" ht="17.25" customHeight="1" x14ac:dyDescent="0.45"/>
    <row r="125" ht="17.25" customHeight="1" x14ac:dyDescent="0.45"/>
    <row r="126" ht="17.25" customHeight="1" x14ac:dyDescent="0.45"/>
    <row r="127" ht="17.25" customHeight="1" x14ac:dyDescent="0.45"/>
    <row r="128" ht="17.25" customHeight="1" x14ac:dyDescent="0.45"/>
    <row r="129" ht="17.25" customHeight="1" x14ac:dyDescent="0.45"/>
    <row r="130" ht="17.25" customHeight="1" x14ac:dyDescent="0.45"/>
    <row r="131" ht="17.25" customHeight="1" x14ac:dyDescent="0.45"/>
    <row r="132" ht="17.25" customHeight="1" x14ac:dyDescent="0.45"/>
    <row r="133" ht="17.25" customHeight="1" x14ac:dyDescent="0.45"/>
    <row r="134" ht="17.25" customHeight="1" x14ac:dyDescent="0.45"/>
    <row r="135" ht="17.25" customHeight="1" x14ac:dyDescent="0.45"/>
    <row r="136" ht="17.25" customHeight="1" x14ac:dyDescent="0.45"/>
    <row r="137" ht="17.25" customHeight="1" x14ac:dyDescent="0.45"/>
    <row r="138" ht="17.25" customHeight="1" x14ac:dyDescent="0.45"/>
    <row r="139" ht="17.25" customHeight="1" x14ac:dyDescent="0.45"/>
    <row r="140" ht="17.25" customHeight="1" x14ac:dyDescent="0.45"/>
    <row r="141" ht="17.25" customHeight="1" x14ac:dyDescent="0.45"/>
    <row r="142" ht="17.25" customHeight="1" x14ac:dyDescent="0.45"/>
    <row r="143" ht="17.25" customHeight="1" x14ac:dyDescent="0.45"/>
    <row r="144" ht="17.25" customHeight="1" x14ac:dyDescent="0.45"/>
    <row r="145" ht="17.25" customHeight="1" x14ac:dyDescent="0.45"/>
    <row r="146" ht="17.25" customHeight="1" x14ac:dyDescent="0.45"/>
    <row r="147" ht="17.25" customHeight="1" x14ac:dyDescent="0.45"/>
    <row r="148" ht="17.25" customHeight="1" x14ac:dyDescent="0.45"/>
    <row r="149" ht="17.25" customHeight="1" x14ac:dyDescent="0.45"/>
    <row r="150" ht="17.25" customHeight="1" x14ac:dyDescent="0.45"/>
    <row r="151" ht="17.25" customHeight="1" x14ac:dyDescent="0.45"/>
    <row r="152" ht="17.25" customHeight="1" x14ac:dyDescent="0.45"/>
    <row r="153" ht="17.25" customHeight="1" x14ac:dyDescent="0.45"/>
    <row r="154" ht="17.25" customHeight="1" x14ac:dyDescent="0.45"/>
    <row r="155" ht="17.25" customHeight="1" x14ac:dyDescent="0.45"/>
    <row r="156" ht="17.25" customHeight="1" x14ac:dyDescent="0.45"/>
    <row r="157" ht="17.25" customHeight="1" x14ac:dyDescent="0.45"/>
    <row r="158" ht="17.25" customHeight="1" x14ac:dyDescent="0.45"/>
    <row r="159" ht="17.25" customHeight="1" x14ac:dyDescent="0.45"/>
    <row r="160" ht="17.25" customHeight="1" x14ac:dyDescent="0.45"/>
    <row r="161" ht="17.25" customHeight="1" x14ac:dyDescent="0.45"/>
    <row r="162" ht="17.25" customHeight="1" x14ac:dyDescent="0.45"/>
    <row r="163" ht="17.25" customHeight="1" x14ac:dyDescent="0.45"/>
    <row r="164" ht="17.25" customHeight="1" x14ac:dyDescent="0.45"/>
    <row r="165" ht="17.25" customHeight="1" x14ac:dyDescent="0.45"/>
    <row r="166" ht="17.25" customHeight="1" x14ac:dyDescent="0.45"/>
    <row r="167" ht="17.25" customHeight="1" x14ac:dyDescent="0.45"/>
    <row r="168" ht="17.25" customHeight="1" x14ac:dyDescent="0.45"/>
    <row r="169" ht="17.25" customHeight="1" x14ac:dyDescent="0.45"/>
    <row r="170" ht="17.25" customHeight="1" x14ac:dyDescent="0.45"/>
    <row r="171" ht="17.25" customHeight="1" x14ac:dyDescent="0.45"/>
    <row r="172" ht="17.25" customHeight="1" x14ac:dyDescent="0.45"/>
    <row r="173" ht="17.25" customHeight="1" x14ac:dyDescent="0.45"/>
    <row r="174" ht="17.25" customHeight="1" x14ac:dyDescent="0.45"/>
    <row r="175" ht="17.25" customHeight="1" x14ac:dyDescent="0.45"/>
    <row r="176" ht="17.25" customHeight="1" x14ac:dyDescent="0.45"/>
    <row r="177" ht="17.25" customHeight="1" x14ac:dyDescent="0.45"/>
    <row r="178" ht="17.25" customHeight="1" x14ac:dyDescent="0.45"/>
    <row r="179" ht="17.25" customHeight="1" x14ac:dyDescent="0.45"/>
    <row r="180" ht="17.25" customHeight="1" x14ac:dyDescent="0.45"/>
    <row r="181" ht="17.25" customHeight="1" x14ac:dyDescent="0.45"/>
    <row r="182" ht="17.25" customHeight="1" x14ac:dyDescent="0.45"/>
    <row r="183" ht="17.25" customHeight="1" x14ac:dyDescent="0.45"/>
    <row r="184" ht="17.25" customHeight="1" x14ac:dyDescent="0.45"/>
    <row r="185" ht="17.25" customHeight="1" x14ac:dyDescent="0.45"/>
    <row r="186" ht="17.25" customHeight="1" x14ac:dyDescent="0.45"/>
    <row r="187" ht="17.25" customHeight="1" x14ac:dyDescent="0.45"/>
    <row r="188" ht="17.25" customHeight="1" x14ac:dyDescent="0.45"/>
    <row r="189" ht="17.25" customHeight="1" x14ac:dyDescent="0.45"/>
    <row r="190" ht="17.25" customHeight="1" x14ac:dyDescent="0.45"/>
    <row r="191" ht="17.25" customHeight="1" x14ac:dyDescent="0.45"/>
    <row r="192" ht="17.25" customHeight="1" x14ac:dyDescent="0.45"/>
    <row r="193" ht="17.25" customHeight="1" x14ac:dyDescent="0.45"/>
    <row r="194" ht="17.25" customHeight="1" x14ac:dyDescent="0.45"/>
    <row r="195" ht="17.25" customHeight="1" x14ac:dyDescent="0.45"/>
    <row r="196" ht="17.25" customHeight="1" x14ac:dyDescent="0.45"/>
    <row r="197" ht="17.25" customHeight="1" x14ac:dyDescent="0.45"/>
    <row r="198" ht="17.25" customHeight="1" x14ac:dyDescent="0.45"/>
    <row r="199" ht="17.25" customHeight="1" x14ac:dyDescent="0.45"/>
    <row r="200" ht="17.25" customHeight="1" x14ac:dyDescent="0.45"/>
    <row r="201" ht="17.25" customHeight="1" x14ac:dyDescent="0.45"/>
    <row r="202" ht="17.25" customHeight="1" x14ac:dyDescent="0.45"/>
    <row r="203" ht="17.25" customHeight="1" x14ac:dyDescent="0.45"/>
    <row r="204" ht="17.25" customHeight="1" x14ac:dyDescent="0.45"/>
    <row r="205" ht="17.25" customHeight="1" x14ac:dyDescent="0.45"/>
    <row r="206" ht="17.25" customHeight="1" x14ac:dyDescent="0.45"/>
    <row r="207" ht="17.25" customHeight="1" x14ac:dyDescent="0.45"/>
    <row r="208" ht="17.25" customHeight="1" x14ac:dyDescent="0.45"/>
    <row r="209" ht="17.25" customHeight="1" x14ac:dyDescent="0.45"/>
    <row r="210" ht="17.25" customHeight="1" x14ac:dyDescent="0.45"/>
    <row r="211" ht="17.25" customHeight="1" x14ac:dyDescent="0.45"/>
    <row r="212" ht="17.25" customHeight="1" x14ac:dyDescent="0.45"/>
    <row r="213" ht="17.25" customHeight="1" x14ac:dyDescent="0.45"/>
    <row r="214" ht="17.25" customHeight="1" x14ac:dyDescent="0.45"/>
    <row r="215" ht="17.25" customHeight="1" x14ac:dyDescent="0.45"/>
    <row r="216" ht="17.25" customHeight="1" x14ac:dyDescent="0.45"/>
    <row r="217" ht="17.25" customHeight="1" x14ac:dyDescent="0.45"/>
    <row r="218" ht="17.25" customHeight="1" x14ac:dyDescent="0.45"/>
    <row r="219" ht="17.25" customHeight="1" x14ac:dyDescent="0.45"/>
    <row r="220" ht="17.25" customHeight="1" x14ac:dyDescent="0.45"/>
    <row r="221" ht="17.25" customHeight="1" x14ac:dyDescent="0.45"/>
    <row r="222" ht="17.25" customHeight="1" x14ac:dyDescent="0.45"/>
    <row r="223" ht="17.25" customHeight="1" x14ac:dyDescent="0.45"/>
    <row r="224" ht="17.25" customHeight="1" x14ac:dyDescent="0.45"/>
    <row r="225" ht="17.25" customHeight="1" x14ac:dyDescent="0.45"/>
    <row r="226" ht="17.25" customHeight="1" x14ac:dyDescent="0.45"/>
    <row r="227" ht="17.25" customHeight="1" x14ac:dyDescent="0.45"/>
    <row r="228" ht="17.25" customHeight="1" x14ac:dyDescent="0.45"/>
    <row r="229" ht="17.25" customHeight="1" x14ac:dyDescent="0.45"/>
    <row r="230" ht="17.25" customHeight="1" x14ac:dyDescent="0.45"/>
    <row r="231" ht="17.25" customHeight="1" x14ac:dyDescent="0.45"/>
    <row r="232" ht="17.25" customHeight="1" x14ac:dyDescent="0.45"/>
    <row r="233" ht="17.25" customHeight="1" x14ac:dyDescent="0.45"/>
    <row r="234" ht="17.25" customHeight="1" x14ac:dyDescent="0.45"/>
    <row r="235" ht="17.25" customHeight="1" x14ac:dyDescent="0.45"/>
    <row r="236" ht="17.25" customHeight="1" x14ac:dyDescent="0.45"/>
    <row r="237" ht="17.25" customHeight="1" x14ac:dyDescent="0.45"/>
    <row r="238" ht="17.25" customHeight="1" x14ac:dyDescent="0.45"/>
    <row r="239" ht="17.25" customHeight="1" x14ac:dyDescent="0.45"/>
    <row r="240" ht="17.25" customHeight="1" x14ac:dyDescent="0.45"/>
    <row r="241" ht="17.25" customHeight="1" x14ac:dyDescent="0.45"/>
    <row r="242" ht="17.25" customHeight="1" x14ac:dyDescent="0.45"/>
    <row r="243" ht="17.25" customHeight="1" x14ac:dyDescent="0.45"/>
    <row r="244" ht="17.25" customHeight="1" x14ac:dyDescent="0.45"/>
    <row r="245" ht="17.25" customHeight="1" x14ac:dyDescent="0.45"/>
    <row r="246" ht="17.25" customHeight="1" x14ac:dyDescent="0.45"/>
    <row r="247" ht="17.25" customHeight="1" x14ac:dyDescent="0.45"/>
    <row r="248" ht="17.25" customHeight="1" x14ac:dyDescent="0.45"/>
    <row r="249" ht="17.25" customHeight="1" x14ac:dyDescent="0.45"/>
    <row r="250" ht="17.25" customHeight="1" x14ac:dyDescent="0.45"/>
    <row r="251" ht="17.25" customHeight="1" x14ac:dyDescent="0.45"/>
    <row r="252" ht="17.25" customHeight="1" x14ac:dyDescent="0.45"/>
    <row r="253" ht="17.25" customHeight="1" x14ac:dyDescent="0.45"/>
    <row r="254" ht="17.25" customHeight="1" x14ac:dyDescent="0.45"/>
    <row r="255" ht="17.25" customHeight="1" x14ac:dyDescent="0.45"/>
    <row r="256" ht="17.25" customHeight="1" x14ac:dyDescent="0.45"/>
    <row r="257" ht="17.25" customHeight="1" x14ac:dyDescent="0.45"/>
    <row r="258" ht="17.25" customHeight="1" x14ac:dyDescent="0.45"/>
    <row r="259" ht="17.25" customHeight="1" x14ac:dyDescent="0.45"/>
    <row r="260" ht="17.25" customHeight="1" x14ac:dyDescent="0.45"/>
    <row r="261" ht="17.25" customHeight="1" x14ac:dyDescent="0.45"/>
    <row r="262" ht="17.25" customHeight="1" x14ac:dyDescent="0.45"/>
    <row r="263" ht="17.25" customHeight="1" x14ac:dyDescent="0.45"/>
    <row r="264" ht="17.25" customHeight="1" x14ac:dyDescent="0.45"/>
    <row r="265" ht="17.25" customHeight="1" x14ac:dyDescent="0.45"/>
    <row r="266" ht="17.25" customHeight="1" x14ac:dyDescent="0.45"/>
    <row r="267" ht="17.25" customHeight="1" x14ac:dyDescent="0.45"/>
    <row r="268" ht="17.25" customHeight="1" x14ac:dyDescent="0.45"/>
    <row r="269" ht="17.25" customHeight="1" x14ac:dyDescent="0.45"/>
    <row r="270" ht="17.25" customHeight="1" x14ac:dyDescent="0.45"/>
    <row r="271" ht="17.25" customHeight="1" x14ac:dyDescent="0.45"/>
    <row r="272" ht="17.25" customHeight="1" x14ac:dyDescent="0.45"/>
    <row r="273" ht="17.25" customHeight="1" x14ac:dyDescent="0.45"/>
    <row r="274" ht="17.25" customHeight="1" x14ac:dyDescent="0.45"/>
    <row r="275" ht="17.25" customHeight="1" x14ac:dyDescent="0.45"/>
    <row r="276" ht="17.25" customHeight="1" x14ac:dyDescent="0.45"/>
    <row r="277" ht="17.25" customHeight="1" x14ac:dyDescent="0.45"/>
    <row r="278" ht="17.25" customHeight="1" x14ac:dyDescent="0.45"/>
    <row r="279" ht="17.25" customHeight="1" x14ac:dyDescent="0.45"/>
    <row r="280" ht="17.25" customHeight="1" x14ac:dyDescent="0.45"/>
    <row r="281" ht="17.25" customHeight="1" x14ac:dyDescent="0.45"/>
    <row r="282" ht="17.25" customHeight="1" x14ac:dyDescent="0.45"/>
    <row r="283" ht="17.25" customHeight="1" x14ac:dyDescent="0.45"/>
    <row r="284" ht="17.25" customHeight="1" x14ac:dyDescent="0.45"/>
    <row r="285" ht="17.25" customHeight="1" x14ac:dyDescent="0.45"/>
    <row r="286" ht="17.25" customHeight="1" x14ac:dyDescent="0.45"/>
    <row r="287" ht="17.25" customHeight="1" x14ac:dyDescent="0.45"/>
    <row r="288" ht="17.25" customHeight="1" x14ac:dyDescent="0.45"/>
    <row r="289" ht="17.25" customHeight="1" x14ac:dyDescent="0.45"/>
    <row r="290" ht="17.25" customHeight="1" x14ac:dyDescent="0.45"/>
    <row r="291" ht="17.25" customHeight="1" x14ac:dyDescent="0.45"/>
    <row r="292" ht="17.25" customHeight="1" x14ac:dyDescent="0.45"/>
    <row r="293" ht="17.25" customHeight="1" x14ac:dyDescent="0.45"/>
    <row r="294" ht="17.25" customHeight="1" x14ac:dyDescent="0.45"/>
    <row r="295" ht="17.25" customHeight="1" x14ac:dyDescent="0.45"/>
    <row r="296" ht="17.25" customHeight="1" x14ac:dyDescent="0.45"/>
    <row r="297" ht="17.25" customHeight="1" x14ac:dyDescent="0.45"/>
    <row r="298" ht="17.25" customHeight="1" x14ac:dyDescent="0.45"/>
    <row r="299" ht="17.25" customHeight="1" x14ac:dyDescent="0.45"/>
    <row r="300" ht="17.25" customHeight="1" x14ac:dyDescent="0.45"/>
    <row r="301" ht="17.25" customHeight="1" x14ac:dyDescent="0.45"/>
    <row r="302" ht="17.25" customHeight="1" x14ac:dyDescent="0.45"/>
    <row r="303" ht="17.25" customHeight="1" x14ac:dyDescent="0.45"/>
    <row r="304" ht="17.25" customHeight="1" x14ac:dyDescent="0.45"/>
    <row r="305" ht="17.25" customHeight="1" x14ac:dyDescent="0.45"/>
    <row r="306" ht="17.25" customHeight="1" x14ac:dyDescent="0.45"/>
    <row r="307" ht="17.25" customHeight="1" x14ac:dyDescent="0.45"/>
    <row r="308" ht="17.25" customHeight="1" x14ac:dyDescent="0.45"/>
    <row r="309" ht="17.25" customHeight="1" x14ac:dyDescent="0.45"/>
    <row r="310" ht="17.25" customHeight="1" x14ac:dyDescent="0.45"/>
    <row r="311" ht="17.25" customHeight="1" x14ac:dyDescent="0.45"/>
    <row r="312" ht="17.25" customHeight="1" x14ac:dyDescent="0.45"/>
    <row r="313" ht="17.25" customHeight="1" x14ac:dyDescent="0.45"/>
    <row r="314" ht="17.25" customHeight="1" x14ac:dyDescent="0.45"/>
    <row r="315" ht="17.25" customHeight="1" x14ac:dyDescent="0.45"/>
    <row r="316" ht="17.25" customHeight="1" x14ac:dyDescent="0.45"/>
    <row r="317" ht="17.25" customHeight="1" x14ac:dyDescent="0.45"/>
    <row r="318" ht="17.25" customHeight="1" x14ac:dyDescent="0.45"/>
    <row r="319" ht="17.25" customHeight="1" x14ac:dyDescent="0.45"/>
    <row r="320" ht="17.25" customHeight="1" x14ac:dyDescent="0.45"/>
    <row r="321" ht="17.25" customHeight="1" x14ac:dyDescent="0.45"/>
    <row r="322" ht="17.25" customHeight="1" x14ac:dyDescent="0.45"/>
    <row r="323" ht="17.25" customHeight="1" x14ac:dyDescent="0.45"/>
  </sheetData>
  <mergeCells count="123">
    <mergeCell ref="AO33:BG33"/>
    <mergeCell ref="BS33:CA33"/>
    <mergeCell ref="BM23:CB23"/>
    <mergeCell ref="A2:CB2"/>
    <mergeCell ref="BT43:CB43"/>
    <mergeCell ref="BT42:CB42"/>
    <mergeCell ref="BH4:CB4"/>
    <mergeCell ref="A27:CB27"/>
    <mergeCell ref="AE31:AM31"/>
    <mergeCell ref="AE32:AM32"/>
    <mergeCell ref="AE34:AM34"/>
    <mergeCell ref="BS30:CA30"/>
    <mergeCell ref="BS31:CA31"/>
    <mergeCell ref="AQ21:BA21"/>
    <mergeCell ref="BB21:BL21"/>
    <mergeCell ref="AQ22:BA22"/>
    <mergeCell ref="BB22:BL22"/>
    <mergeCell ref="BM24:CB24"/>
    <mergeCell ref="BM25:CB25"/>
    <mergeCell ref="BI31:BQ31"/>
    <mergeCell ref="BI30:BQ30"/>
    <mergeCell ref="AQ18:BA18"/>
    <mergeCell ref="AQ19:BA19"/>
    <mergeCell ref="BB19:BL19"/>
    <mergeCell ref="BI33:BQ33"/>
    <mergeCell ref="BI34:BQ34"/>
    <mergeCell ref="BI35:BQ35"/>
    <mergeCell ref="Q18:X18"/>
    <mergeCell ref="Q19:X19"/>
    <mergeCell ref="BS39:CA39"/>
    <mergeCell ref="BS35:CA35"/>
    <mergeCell ref="BS36:CA36"/>
    <mergeCell ref="BI36:BQ36"/>
    <mergeCell ref="Y24:AF24"/>
    <mergeCell ref="Y25:AF25"/>
    <mergeCell ref="BM21:CB21"/>
    <mergeCell ref="AE38:AM38"/>
    <mergeCell ref="AI22:AP22"/>
    <mergeCell ref="AI21:AP21"/>
    <mergeCell ref="AI20:AP20"/>
    <mergeCell ref="Q20:X20"/>
    <mergeCell ref="BM19:CB19"/>
    <mergeCell ref="BM18:CB18"/>
    <mergeCell ref="AQ20:BA20"/>
    <mergeCell ref="BB20:BL20"/>
    <mergeCell ref="AQ23:BA23"/>
    <mergeCell ref="BB23:BL23"/>
    <mergeCell ref="BM22:CB22"/>
    <mergeCell ref="AO31:BG31"/>
    <mergeCell ref="A24:X24"/>
    <mergeCell ref="A25:X25"/>
    <mergeCell ref="Y19:AF19"/>
    <mergeCell ref="Y20:AF20"/>
    <mergeCell ref="Y21:AF21"/>
    <mergeCell ref="Y22:AF22"/>
    <mergeCell ref="Y23:AF23"/>
    <mergeCell ref="A22:P22"/>
    <mergeCell ref="Q22:X22"/>
    <mergeCell ref="BS40:CA40"/>
    <mergeCell ref="P35:X35"/>
    <mergeCell ref="P36:X36"/>
    <mergeCell ref="AO34:BG34"/>
    <mergeCell ref="AO35:BG35"/>
    <mergeCell ref="AO36:BG36"/>
    <mergeCell ref="BS38:CA38"/>
    <mergeCell ref="BS34:CA34"/>
    <mergeCell ref="P34:X34"/>
    <mergeCell ref="AE35:AM35"/>
    <mergeCell ref="AE36:AM36"/>
    <mergeCell ref="BT14:CB14"/>
    <mergeCell ref="A15:BE15"/>
    <mergeCell ref="BF15:BS15"/>
    <mergeCell ref="BT15:CB15"/>
    <mergeCell ref="Q23:X23"/>
    <mergeCell ref="A21:P21"/>
    <mergeCell ref="Q21:X21"/>
    <mergeCell ref="A23:P23"/>
    <mergeCell ref="A17:AF17"/>
    <mergeCell ref="AI17:CB17"/>
    <mergeCell ref="A20:P20"/>
    <mergeCell ref="A19:P19"/>
    <mergeCell ref="BM20:CB20"/>
    <mergeCell ref="BB18:BL18"/>
    <mergeCell ref="A14:BE14"/>
    <mergeCell ref="BF14:BS14"/>
    <mergeCell ref="BF7:BS7"/>
    <mergeCell ref="BT8:CB8"/>
    <mergeCell ref="BT9:CB9"/>
    <mergeCell ref="I4:AU4"/>
    <mergeCell ref="A9:S9"/>
    <mergeCell ref="A6:CB6"/>
    <mergeCell ref="T9:AI9"/>
    <mergeCell ref="T8:AI8"/>
    <mergeCell ref="AJ9:AT9"/>
    <mergeCell ref="AJ8:AT8"/>
    <mergeCell ref="AU9:BE9"/>
    <mergeCell ref="AU8:BE8"/>
    <mergeCell ref="BF9:BS9"/>
    <mergeCell ref="BF8:BS8"/>
    <mergeCell ref="BT10:CB10"/>
    <mergeCell ref="BF11:BS11"/>
    <mergeCell ref="BT11:CB11"/>
    <mergeCell ref="BF12:BS12"/>
    <mergeCell ref="BT12:CB12"/>
    <mergeCell ref="BF13:BS13"/>
    <mergeCell ref="BT13:CB13"/>
    <mergeCell ref="A12:S12"/>
    <mergeCell ref="T12:AI12"/>
    <mergeCell ref="A13:S13"/>
    <mergeCell ref="T13:AI13"/>
    <mergeCell ref="AJ13:AT13"/>
    <mergeCell ref="AU13:BE13"/>
    <mergeCell ref="AJ12:AT12"/>
    <mergeCell ref="AU12:BE12"/>
    <mergeCell ref="A11:S11"/>
    <mergeCell ref="T11:AI11"/>
    <mergeCell ref="AJ11:AT11"/>
    <mergeCell ref="AU11:BE11"/>
    <mergeCell ref="A10:S10"/>
    <mergeCell ref="T10:AI10"/>
    <mergeCell ref="AJ10:AT10"/>
    <mergeCell ref="AU10:BE10"/>
    <mergeCell ref="BF10:BS10"/>
  </mergeCells>
  <phoneticPr fontId="0" type="noConversion"/>
  <printOptions horizontalCentered="1"/>
  <pageMargins left="0.27" right="0.25" top="0.25" bottom="0.2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C5" sqref="C5"/>
    </sheetView>
  </sheetViews>
  <sheetFormatPr defaultRowHeight="12.75" x14ac:dyDescent="0.35"/>
  <cols>
    <col min="2" max="2" width="52.3984375" style="1" customWidth="1"/>
    <col min="3" max="4" width="15" customWidth="1"/>
    <col min="5" max="5" width="14.265625" customWidth="1"/>
    <col min="6" max="7" width="13.86328125" customWidth="1"/>
  </cols>
  <sheetData>
    <row r="1" spans="2:8" ht="33" customHeight="1" x14ac:dyDescent="0.35">
      <c r="B1" s="569" t="s">
        <v>190</v>
      </c>
      <c r="C1" s="569"/>
      <c r="D1" s="569"/>
      <c r="E1" s="569"/>
      <c r="F1" s="569"/>
      <c r="G1" s="569"/>
    </row>
    <row r="2" spans="2:8" ht="15" customHeight="1" x14ac:dyDescent="0.35">
      <c r="B2" s="570" t="s">
        <v>248</v>
      </c>
      <c r="C2" s="570"/>
      <c r="D2" s="570"/>
      <c r="E2" s="570"/>
      <c r="F2" s="570"/>
      <c r="G2" s="570"/>
    </row>
    <row r="3" spans="2:8" ht="15" customHeight="1" x14ac:dyDescent="0.35">
      <c r="B3" s="12"/>
      <c r="C3" s="12"/>
      <c r="D3" s="12"/>
      <c r="E3" s="12"/>
      <c r="F3" s="12"/>
      <c r="G3" s="12"/>
    </row>
    <row r="4" spans="2:8" ht="17.649999999999999" x14ac:dyDescent="0.5">
      <c r="B4" s="13" t="s">
        <v>347</v>
      </c>
      <c r="C4" s="14">
        <v>5358</v>
      </c>
      <c r="D4" s="15"/>
      <c r="E4" s="15"/>
      <c r="F4" s="15"/>
      <c r="G4" s="15"/>
    </row>
    <row r="5" spans="2:8" ht="13.15" thickBot="1" x14ac:dyDescent="0.4">
      <c r="B5" s="16"/>
      <c r="C5" s="15"/>
      <c r="D5" s="15"/>
      <c r="E5" s="15"/>
      <c r="F5" s="15"/>
      <c r="G5" s="15"/>
    </row>
    <row r="6" spans="2:8" ht="21" customHeight="1" x14ac:dyDescent="0.35">
      <c r="B6" s="17" t="s">
        <v>191</v>
      </c>
      <c r="C6" s="7">
        <v>6500</v>
      </c>
      <c r="D6" s="7">
        <v>6000</v>
      </c>
      <c r="E6" s="7">
        <v>5500</v>
      </c>
      <c r="F6" s="7">
        <v>5000</v>
      </c>
      <c r="G6" s="8">
        <v>4500</v>
      </c>
    </row>
    <row r="7" spans="2:8" ht="21.75" customHeight="1" thickBot="1" x14ac:dyDescent="0.4">
      <c r="B7" s="18" t="s">
        <v>201</v>
      </c>
      <c r="C7" s="9">
        <v>9</v>
      </c>
      <c r="D7" s="9">
        <v>10</v>
      </c>
      <c r="E7" s="9">
        <v>12</v>
      </c>
      <c r="F7" s="9">
        <v>14</v>
      </c>
      <c r="G7" s="10">
        <v>18</v>
      </c>
    </row>
    <row r="8" spans="2:8" ht="22.5" customHeight="1" thickBot="1" x14ac:dyDescent="0.4">
      <c r="B8" s="16"/>
      <c r="C8" s="15"/>
      <c r="D8" s="15"/>
      <c r="E8" s="15"/>
      <c r="F8" s="15"/>
      <c r="G8" s="15"/>
    </row>
    <row r="9" spans="2:8" ht="18.75" customHeight="1" thickBot="1" x14ac:dyDescent="0.4">
      <c r="B9" s="19" t="s">
        <v>192</v>
      </c>
      <c r="C9" s="6"/>
      <c r="D9" s="11"/>
      <c r="E9" s="11"/>
      <c r="F9" s="11"/>
      <c r="G9" s="11"/>
    </row>
    <row r="10" spans="2:8" s="2" customFormat="1" ht="19.5" customHeight="1" thickBot="1" x14ac:dyDescent="0.4">
      <c r="B10" s="20" t="s">
        <v>193</v>
      </c>
      <c r="C10" s="29"/>
      <c r="D10" s="11"/>
      <c r="E10" s="11"/>
      <c r="F10" s="11"/>
      <c r="G10" s="11"/>
    </row>
    <row r="11" spans="2:8" s="2" customFormat="1" ht="19.5" customHeight="1" thickBot="1" x14ac:dyDescent="0.4">
      <c r="B11" s="21" t="s">
        <v>194</v>
      </c>
      <c r="C11" s="30"/>
      <c r="D11" s="11"/>
      <c r="E11" s="11"/>
      <c r="F11" s="11"/>
      <c r="G11" s="11"/>
    </row>
    <row r="12" spans="2:8" ht="11.25" customHeight="1" x14ac:dyDescent="0.4">
      <c r="B12" s="22"/>
      <c r="C12" s="23"/>
      <c r="D12" s="11"/>
      <c r="E12" s="11"/>
      <c r="F12" s="11"/>
      <c r="G12" s="11"/>
    </row>
    <row r="13" spans="2:8" ht="13.15" x14ac:dyDescent="0.4">
      <c r="B13" s="22" t="s">
        <v>195</v>
      </c>
      <c r="C13" s="31">
        <f>C11*C10</f>
        <v>0</v>
      </c>
      <c r="D13" s="11"/>
      <c r="E13" s="11"/>
      <c r="F13" s="11"/>
      <c r="G13" s="11"/>
    </row>
    <row r="14" spans="2:8" ht="15" customHeight="1" x14ac:dyDescent="0.4">
      <c r="B14" s="22" t="s">
        <v>196</v>
      </c>
      <c r="C14" s="31">
        <f>C9*C4*10</f>
        <v>0</v>
      </c>
      <c r="D14" s="11"/>
      <c r="E14" s="11"/>
      <c r="F14" s="11"/>
      <c r="G14" s="11"/>
    </row>
    <row r="15" spans="2:8" ht="24" customHeight="1" thickBot="1" x14ac:dyDescent="0.45">
      <c r="B15" s="22" t="s">
        <v>197</v>
      </c>
      <c r="C15" s="32" t="s">
        <v>3</v>
      </c>
      <c r="D15" s="11"/>
      <c r="E15" s="11"/>
      <c r="F15" s="11"/>
      <c r="G15" s="11"/>
      <c r="H15" t="s">
        <v>3</v>
      </c>
    </row>
    <row r="16" spans="2:8" ht="18" customHeight="1" thickTop="1" x14ac:dyDescent="0.4">
      <c r="B16" s="22" t="s">
        <v>198</v>
      </c>
      <c r="C16" s="33" t="s">
        <v>3</v>
      </c>
      <c r="D16" s="11"/>
      <c r="E16" s="11"/>
      <c r="F16" s="11"/>
      <c r="G16" s="11"/>
    </row>
    <row r="17" spans="2:8" ht="22.5" customHeight="1" thickBot="1" x14ac:dyDescent="0.45">
      <c r="B17" s="24"/>
      <c r="C17" s="25"/>
      <c r="D17" s="11"/>
      <c r="E17" s="11"/>
      <c r="F17" s="11"/>
      <c r="G17" s="11"/>
      <c r="H17" t="s">
        <v>3</v>
      </c>
    </row>
    <row r="18" spans="2:8" ht="13.15" x14ac:dyDescent="0.4">
      <c r="B18" s="26" t="s">
        <v>199</v>
      </c>
      <c r="C18" s="34" t="s">
        <v>3</v>
      </c>
      <c r="D18" s="11"/>
      <c r="E18" s="11"/>
      <c r="F18" s="11"/>
      <c r="G18" s="11"/>
    </row>
    <row r="19" spans="2:8" ht="21" customHeight="1" thickBot="1" x14ac:dyDescent="0.45">
      <c r="B19" s="24"/>
      <c r="C19" s="25" t="s">
        <v>3</v>
      </c>
      <c r="D19" s="11"/>
      <c r="E19" s="11"/>
      <c r="F19" s="11"/>
      <c r="G19" s="11"/>
    </row>
    <row r="20" spans="2:8" ht="13.15" x14ac:dyDescent="0.4">
      <c r="B20" s="27" t="s">
        <v>200</v>
      </c>
      <c r="C20" s="28" t="s">
        <v>3</v>
      </c>
      <c r="D20" s="11"/>
      <c r="E20" s="11"/>
      <c r="F20" s="11"/>
      <c r="G20" s="11"/>
    </row>
    <row r="21" spans="2:8" x14ac:dyDescent="0.35">
      <c r="B21" s="16"/>
      <c r="C21" s="11"/>
      <c r="D21" s="11"/>
      <c r="E21" s="11"/>
      <c r="F21" s="11"/>
      <c r="G21" s="11"/>
    </row>
  </sheetData>
  <mergeCells count="2">
    <mergeCell ref="B1:G1"/>
    <mergeCell ref="B2:G2"/>
  </mergeCells>
  <phoneticPr fontId="0" type="noConversion"/>
  <pageMargins left="0.25" right="0.2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WORKSHEET</vt:lpstr>
      <vt:lpstr>BUDGET</vt:lpstr>
      <vt:lpstr>TECH FEES</vt:lpstr>
      <vt:lpstr>STATEMENT</vt:lpstr>
      <vt:lpstr>FINANCIAL ACTIVITY</vt:lpstr>
      <vt:lpstr>COST RATIO</vt:lpstr>
      <vt:lpstr>BUDGET!Print_Area</vt:lpstr>
      <vt:lpstr>'COST RATIO'!Print_Area</vt:lpstr>
      <vt:lpstr>STATEMENT!Print_Area</vt:lpstr>
      <vt:lpstr>WORKSHEET!Print_Area</vt:lpstr>
    </vt:vector>
  </TitlesOfParts>
  <Company>Florida Conference of 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Epperson</dc:creator>
  <cp:lastModifiedBy>George Carrazana</cp:lastModifiedBy>
  <cp:lastPrinted>2019-01-30T20:08:38Z</cp:lastPrinted>
  <dcterms:created xsi:type="dcterms:W3CDTF">2003-07-02T17:01:23Z</dcterms:created>
  <dcterms:modified xsi:type="dcterms:W3CDTF">2019-09-17T12:59:29Z</dcterms:modified>
</cp:coreProperties>
</file>